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omas\Documents\001 Faustball\Spielplaene\Feld\02 Musterspielpläne SHTV\XLXS-Dateien\"/>
    </mc:Choice>
  </mc:AlternateContent>
  <bookViews>
    <workbookView xWindow="0" yWindow="0" windowWidth="20490" windowHeight="6795"/>
  </bookViews>
  <sheets>
    <sheet name="Tabelle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G75" i="1" l="1"/>
  <c r="AE75" i="1"/>
  <c r="AC75" i="1"/>
  <c r="AA75" i="1"/>
  <c r="Y75" i="1"/>
  <c r="W75" i="1"/>
  <c r="U75" i="1"/>
  <c r="B75" i="1"/>
  <c r="A75" i="1"/>
  <c r="AG74" i="1"/>
  <c r="AE74" i="1"/>
  <c r="AC74" i="1"/>
  <c r="AA74" i="1"/>
  <c r="Y74" i="1"/>
  <c r="W74" i="1"/>
  <c r="U74" i="1"/>
  <c r="B74" i="1"/>
  <c r="A74" i="1"/>
  <c r="AG73" i="1"/>
  <c r="AE73" i="1"/>
  <c r="AC73" i="1"/>
  <c r="AA73" i="1"/>
  <c r="Y73" i="1"/>
  <c r="W73" i="1"/>
  <c r="U73" i="1"/>
  <c r="B73" i="1"/>
  <c r="A73" i="1"/>
  <c r="AG72" i="1"/>
  <c r="AE72" i="1"/>
  <c r="AC72" i="1"/>
  <c r="AA72" i="1"/>
  <c r="Y72" i="1"/>
  <c r="W72" i="1"/>
  <c r="U72" i="1"/>
  <c r="B72" i="1"/>
  <c r="A72" i="1"/>
  <c r="AG71" i="1"/>
  <c r="AE71" i="1"/>
  <c r="AC71" i="1"/>
  <c r="AA71" i="1"/>
  <c r="Y71" i="1"/>
  <c r="W71" i="1"/>
  <c r="U71" i="1"/>
  <c r="B71" i="1"/>
  <c r="A71" i="1"/>
  <c r="AK36" i="1"/>
  <c r="AG36" i="1"/>
  <c r="AE36" i="1"/>
  <c r="AC36" i="1"/>
  <c r="AA36" i="1"/>
  <c r="Y36" i="1"/>
  <c r="W36" i="1"/>
  <c r="U36" i="1"/>
  <c r="B36" i="1"/>
  <c r="A36" i="1"/>
  <c r="AK35" i="1"/>
  <c r="AG35" i="1"/>
  <c r="AE35" i="1"/>
  <c r="AC35" i="1"/>
  <c r="AA35" i="1"/>
  <c r="Y35" i="1"/>
  <c r="W35" i="1"/>
  <c r="U35" i="1"/>
  <c r="B35" i="1"/>
  <c r="A35" i="1"/>
  <c r="AK15" i="1"/>
  <c r="AG15" i="1"/>
  <c r="AE15" i="1"/>
  <c r="AC15" i="1"/>
  <c r="AA15" i="1"/>
  <c r="Y15" i="1"/>
  <c r="W15" i="1"/>
  <c r="U15" i="1"/>
  <c r="B15" i="1"/>
  <c r="A15" i="1"/>
  <c r="AK14" i="1"/>
  <c r="AG14" i="1"/>
  <c r="AE14" i="1"/>
  <c r="AC14" i="1"/>
  <c r="AA14" i="1"/>
  <c r="Y14" i="1"/>
  <c r="W14" i="1"/>
  <c r="U14" i="1"/>
  <c r="B14" i="1"/>
  <c r="A14" i="1"/>
  <c r="AG69" i="1"/>
  <c r="AE69" i="1"/>
  <c r="AC69" i="1"/>
  <c r="AA69" i="1"/>
  <c r="Y69" i="1"/>
  <c r="W69" i="1"/>
  <c r="U69" i="1"/>
  <c r="J69" i="1"/>
  <c r="I69" i="1"/>
  <c r="G69" i="1"/>
  <c r="F69" i="1"/>
  <c r="A69" i="1"/>
  <c r="B69" i="1"/>
  <c r="AG68" i="1"/>
  <c r="AE68" i="1"/>
  <c r="AC68" i="1"/>
  <c r="AA68" i="1"/>
  <c r="Y68" i="1"/>
  <c r="W68" i="1"/>
  <c r="U68" i="1"/>
  <c r="J68" i="1"/>
  <c r="I68" i="1"/>
  <c r="G68" i="1"/>
  <c r="F68" i="1"/>
  <c r="A68" i="1"/>
  <c r="B68" i="1"/>
  <c r="AG67" i="1"/>
  <c r="AE67" i="1"/>
  <c r="AC67" i="1"/>
  <c r="AA67" i="1"/>
  <c r="Y67" i="1"/>
  <c r="W67" i="1"/>
  <c r="U67" i="1"/>
  <c r="J67" i="1"/>
  <c r="I67" i="1"/>
  <c r="G67" i="1"/>
  <c r="F67" i="1"/>
  <c r="A67" i="1"/>
  <c r="B67" i="1"/>
  <c r="AG66" i="1"/>
  <c r="AE66" i="1"/>
  <c r="AC66" i="1"/>
  <c r="AA66" i="1"/>
  <c r="Y66" i="1"/>
  <c r="W66" i="1"/>
  <c r="U66" i="1"/>
  <c r="J66" i="1"/>
  <c r="I66" i="1"/>
  <c r="G66" i="1"/>
  <c r="F66" i="1"/>
  <c r="A66" i="1"/>
  <c r="B66" i="1"/>
  <c r="AG65" i="1"/>
  <c r="AE65" i="1"/>
  <c r="AC65" i="1"/>
  <c r="AA65" i="1"/>
  <c r="Y65" i="1"/>
  <c r="W65" i="1"/>
  <c r="U65" i="1"/>
  <c r="J65" i="1"/>
  <c r="I65" i="1"/>
  <c r="G65" i="1"/>
  <c r="F65" i="1"/>
  <c r="A65" i="1"/>
  <c r="B65" i="1"/>
  <c r="AG64" i="1"/>
  <c r="AE64" i="1"/>
  <c r="AC64" i="1"/>
  <c r="AA64" i="1"/>
  <c r="Y64" i="1"/>
  <c r="W64" i="1"/>
  <c r="U64" i="1"/>
  <c r="J64" i="1"/>
  <c r="I64" i="1"/>
  <c r="G64" i="1"/>
  <c r="F64" i="1"/>
  <c r="A64" i="1"/>
  <c r="B64" i="1"/>
  <c r="AG63" i="1"/>
  <c r="AE63" i="1"/>
  <c r="AC63" i="1"/>
  <c r="AA63" i="1"/>
  <c r="Y63" i="1"/>
  <c r="W63" i="1"/>
  <c r="U63" i="1"/>
  <c r="J63" i="1"/>
  <c r="I63" i="1"/>
  <c r="G63" i="1"/>
  <c r="F63" i="1"/>
  <c r="A63" i="1"/>
  <c r="B63" i="1"/>
  <c r="AG62" i="1"/>
  <c r="AE62" i="1"/>
  <c r="AC62" i="1"/>
  <c r="AA62" i="1"/>
  <c r="Y62" i="1"/>
  <c r="W62" i="1"/>
  <c r="U62" i="1"/>
  <c r="J62" i="1"/>
  <c r="I62" i="1"/>
  <c r="G62" i="1"/>
  <c r="F62" i="1"/>
  <c r="A62" i="1"/>
  <c r="B62" i="1"/>
  <c r="AG61" i="1"/>
  <c r="AE61" i="1"/>
  <c r="AC61" i="1"/>
  <c r="AA61" i="1"/>
  <c r="Y61" i="1"/>
  <c r="W61" i="1"/>
  <c r="U61" i="1"/>
  <c r="J61" i="1"/>
  <c r="I61" i="1"/>
  <c r="G61" i="1"/>
  <c r="F61" i="1"/>
  <c r="A61" i="1"/>
  <c r="B61" i="1"/>
  <c r="AG60" i="1"/>
  <c r="AE60" i="1"/>
  <c r="AC60" i="1"/>
  <c r="AA60" i="1"/>
  <c r="Y60" i="1"/>
  <c r="W60" i="1"/>
  <c r="U60" i="1"/>
  <c r="J60" i="1"/>
  <c r="I60" i="1"/>
  <c r="G60" i="1"/>
  <c r="F60" i="1"/>
  <c r="A60" i="1"/>
  <c r="B60" i="1"/>
  <c r="AG59" i="1"/>
  <c r="AE59" i="1"/>
  <c r="AC59" i="1"/>
  <c r="AA59" i="1"/>
  <c r="Y59" i="1"/>
  <c r="W59" i="1"/>
  <c r="U59" i="1"/>
  <c r="J59" i="1"/>
  <c r="I59" i="1"/>
  <c r="G59" i="1"/>
  <c r="F59" i="1"/>
  <c r="A59" i="1"/>
  <c r="B59" i="1"/>
  <c r="AG58" i="1"/>
  <c r="AE58" i="1"/>
  <c r="AC58" i="1"/>
  <c r="AA58" i="1"/>
  <c r="Y58" i="1"/>
  <c r="W58" i="1"/>
  <c r="U58" i="1"/>
  <c r="J58" i="1"/>
  <c r="I58" i="1"/>
  <c r="G58" i="1"/>
  <c r="F58" i="1"/>
  <c r="A58" i="1"/>
  <c r="B58" i="1"/>
  <c r="AG57" i="1"/>
  <c r="AE57" i="1"/>
  <c r="AC57" i="1"/>
  <c r="AA57" i="1"/>
  <c r="Y57" i="1"/>
  <c r="W57" i="1"/>
  <c r="U57" i="1"/>
  <c r="J57" i="1"/>
  <c r="I57" i="1"/>
  <c r="G57" i="1"/>
  <c r="F57" i="1"/>
  <c r="A57" i="1"/>
  <c r="B57" i="1"/>
  <c r="AG56" i="1"/>
  <c r="AE56" i="1"/>
  <c r="AC56" i="1"/>
  <c r="AA56" i="1"/>
  <c r="Y56" i="1"/>
  <c r="W56" i="1"/>
  <c r="U56" i="1"/>
  <c r="J56" i="1"/>
  <c r="I56" i="1"/>
  <c r="G56" i="1"/>
  <c r="F56" i="1"/>
  <c r="A56" i="1"/>
  <c r="B56" i="1"/>
  <c r="AG55" i="1"/>
  <c r="AE55" i="1"/>
  <c r="AC55" i="1"/>
  <c r="AA55" i="1"/>
  <c r="Y55" i="1"/>
  <c r="W55" i="1"/>
  <c r="U55" i="1"/>
  <c r="J55" i="1"/>
  <c r="I55" i="1"/>
  <c r="G55" i="1"/>
  <c r="F55" i="1"/>
  <c r="A55" i="1"/>
  <c r="B55" i="1"/>
  <c r="AG54" i="1"/>
  <c r="AE54" i="1"/>
  <c r="AC54" i="1"/>
  <c r="AA54" i="1"/>
  <c r="Y54" i="1"/>
  <c r="W54" i="1"/>
  <c r="U54" i="1"/>
  <c r="J54" i="1"/>
  <c r="I54" i="1"/>
  <c r="G54" i="1"/>
  <c r="F54" i="1"/>
  <c r="A54" i="1"/>
  <c r="B54" i="1"/>
  <c r="AG53" i="1"/>
  <c r="AE53" i="1"/>
  <c r="AC53" i="1"/>
  <c r="AA53" i="1"/>
  <c r="Y53" i="1"/>
  <c r="W53" i="1"/>
  <c r="U53" i="1"/>
  <c r="J53" i="1"/>
  <c r="I53" i="1"/>
  <c r="G53" i="1"/>
  <c r="F53" i="1"/>
  <c r="A53" i="1"/>
  <c r="B53" i="1"/>
  <c r="AG52" i="1"/>
  <c r="AE52" i="1"/>
  <c r="AC52" i="1"/>
  <c r="AA52" i="1"/>
  <c r="Y52" i="1"/>
  <c r="W52" i="1"/>
  <c r="U52" i="1"/>
  <c r="J52" i="1"/>
  <c r="I52" i="1"/>
  <c r="G52" i="1"/>
  <c r="F52" i="1"/>
  <c r="A52" i="1"/>
  <c r="B52" i="1"/>
  <c r="AG51" i="1"/>
  <c r="AE51" i="1"/>
  <c r="AC51" i="1"/>
  <c r="AA51" i="1"/>
  <c r="Y51" i="1"/>
  <c r="W51" i="1"/>
  <c r="U51" i="1"/>
  <c r="J51" i="1"/>
  <c r="I51" i="1"/>
  <c r="G51" i="1"/>
  <c r="F51" i="1"/>
  <c r="A51" i="1"/>
  <c r="B51" i="1"/>
  <c r="AG50" i="1"/>
  <c r="AE50" i="1"/>
  <c r="AC50" i="1"/>
  <c r="AA50" i="1"/>
  <c r="Y50" i="1"/>
  <c r="W50" i="1"/>
  <c r="U50" i="1"/>
  <c r="A50" i="1"/>
  <c r="B50" i="1"/>
  <c r="AG49" i="1"/>
  <c r="AE49" i="1"/>
  <c r="AC49" i="1"/>
  <c r="AA49" i="1"/>
  <c r="Y49" i="1"/>
  <c r="W49" i="1"/>
  <c r="U49" i="1"/>
  <c r="A49" i="1"/>
  <c r="B49" i="1"/>
  <c r="AG48" i="1"/>
  <c r="AE48" i="1"/>
  <c r="AC48" i="1"/>
  <c r="AA48" i="1"/>
  <c r="Y48" i="1"/>
  <c r="W48" i="1"/>
  <c r="U48" i="1"/>
  <c r="A48" i="1"/>
  <c r="B48" i="1"/>
  <c r="AG47" i="1"/>
  <c r="AE47" i="1"/>
  <c r="AC47" i="1"/>
  <c r="AA47" i="1"/>
  <c r="Y47" i="1"/>
  <c r="W47" i="1"/>
  <c r="U47" i="1"/>
  <c r="A47" i="1"/>
  <c r="B47" i="1"/>
  <c r="AG46" i="1"/>
  <c r="AE46" i="1"/>
  <c r="AC46" i="1"/>
  <c r="AA46" i="1"/>
  <c r="Y46" i="1"/>
  <c r="W46" i="1"/>
  <c r="U46" i="1"/>
  <c r="A46" i="1"/>
  <c r="B46" i="1"/>
  <c r="AG45" i="1"/>
  <c r="AE45" i="1"/>
  <c r="AC45" i="1"/>
  <c r="AA45" i="1"/>
  <c r="Y45" i="1"/>
  <c r="W45" i="1"/>
  <c r="U45" i="1"/>
  <c r="A45" i="1"/>
  <c r="B45" i="1"/>
  <c r="AG44" i="1"/>
  <c r="AE44" i="1"/>
  <c r="AC44" i="1"/>
  <c r="AA44" i="1"/>
  <c r="Y44" i="1"/>
  <c r="W44" i="1"/>
  <c r="U44" i="1"/>
  <c r="A44" i="1"/>
  <c r="B44" i="1"/>
  <c r="AG43" i="1"/>
  <c r="AE43" i="1"/>
  <c r="AC43" i="1"/>
  <c r="AA43" i="1"/>
  <c r="Y43" i="1"/>
  <c r="W43" i="1"/>
  <c r="U43" i="1"/>
  <c r="A43" i="1"/>
  <c r="B43" i="1"/>
  <c r="AG42" i="1"/>
  <c r="AE42" i="1"/>
  <c r="AC42" i="1"/>
  <c r="AA42" i="1"/>
  <c r="Y42" i="1"/>
  <c r="W42" i="1"/>
  <c r="U42" i="1"/>
  <c r="A42" i="1"/>
  <c r="B42" i="1"/>
  <c r="AG41" i="1"/>
  <c r="AE41" i="1"/>
  <c r="AC41" i="1"/>
  <c r="AA41" i="1"/>
  <c r="Y41" i="1"/>
  <c r="W41" i="1"/>
  <c r="U41" i="1"/>
  <c r="A41" i="1"/>
  <c r="B41" i="1"/>
  <c r="AG40" i="1"/>
  <c r="AE40" i="1"/>
  <c r="AC40" i="1"/>
  <c r="AA40" i="1"/>
  <c r="Y40" i="1"/>
  <c r="W40" i="1"/>
  <c r="U40" i="1"/>
  <c r="A40" i="1"/>
  <c r="B40" i="1"/>
  <c r="AG33" i="1"/>
  <c r="AE33" i="1"/>
  <c r="AC33" i="1"/>
  <c r="AA33" i="1"/>
  <c r="Y33" i="1"/>
  <c r="W33" i="1"/>
  <c r="U33" i="1"/>
  <c r="J33" i="1"/>
  <c r="I33" i="1"/>
  <c r="G33" i="1"/>
  <c r="F33" i="1"/>
  <c r="A33" i="1"/>
  <c r="B33" i="1"/>
  <c r="AG32" i="1"/>
  <c r="AE32" i="1"/>
  <c r="AC32" i="1"/>
  <c r="AA32" i="1"/>
  <c r="Y32" i="1"/>
  <c r="W32" i="1"/>
  <c r="U32" i="1"/>
  <c r="J32" i="1"/>
  <c r="I32" i="1"/>
  <c r="G32" i="1"/>
  <c r="F32" i="1"/>
  <c r="A32" i="1"/>
  <c r="B32" i="1"/>
  <c r="AG31" i="1"/>
  <c r="AE31" i="1"/>
  <c r="AC31" i="1"/>
  <c r="AA31" i="1"/>
  <c r="Y31" i="1"/>
  <c r="W31" i="1"/>
  <c r="U31" i="1"/>
  <c r="J31" i="1"/>
  <c r="I31" i="1"/>
  <c r="G31" i="1"/>
  <c r="F31" i="1"/>
  <c r="A31" i="1"/>
  <c r="B31" i="1"/>
  <c r="AG30" i="1"/>
  <c r="AE30" i="1"/>
  <c r="AC30" i="1"/>
  <c r="AA30" i="1"/>
  <c r="Y30" i="1"/>
  <c r="W30" i="1"/>
  <c r="U30" i="1"/>
  <c r="J30" i="1"/>
  <c r="I30" i="1"/>
  <c r="G30" i="1"/>
  <c r="F30" i="1"/>
  <c r="A30" i="1"/>
  <c r="B30" i="1"/>
  <c r="AG29" i="1"/>
  <c r="AE29" i="1"/>
  <c r="AC29" i="1"/>
  <c r="AA29" i="1"/>
  <c r="Y29" i="1"/>
  <c r="W29" i="1"/>
  <c r="U29" i="1"/>
  <c r="J29" i="1"/>
  <c r="I29" i="1"/>
  <c r="G29" i="1"/>
  <c r="F29" i="1"/>
  <c r="A29" i="1"/>
  <c r="B29" i="1"/>
  <c r="AG28" i="1"/>
  <c r="AE28" i="1"/>
  <c r="AC28" i="1"/>
  <c r="AA28" i="1"/>
  <c r="Y28" i="1"/>
  <c r="W28" i="1"/>
  <c r="U28" i="1"/>
  <c r="J28" i="1"/>
  <c r="I28" i="1"/>
  <c r="G28" i="1"/>
  <c r="F28" i="1"/>
  <c r="A28" i="1"/>
  <c r="B28" i="1"/>
  <c r="AG27" i="1"/>
  <c r="AE27" i="1"/>
  <c r="AC27" i="1"/>
  <c r="AA27" i="1"/>
  <c r="Y27" i="1"/>
  <c r="W27" i="1"/>
  <c r="U27" i="1"/>
  <c r="J27" i="1"/>
  <c r="I27" i="1"/>
  <c r="G27" i="1"/>
  <c r="F27" i="1"/>
  <c r="A27" i="1"/>
  <c r="B27" i="1"/>
  <c r="AG26" i="1"/>
  <c r="AE26" i="1"/>
  <c r="AC26" i="1"/>
  <c r="AA26" i="1"/>
  <c r="Y26" i="1"/>
  <c r="W26" i="1"/>
  <c r="U26" i="1"/>
  <c r="J26" i="1"/>
  <c r="I26" i="1"/>
  <c r="G26" i="1"/>
  <c r="F26" i="1"/>
  <c r="A26" i="1"/>
  <c r="B26" i="1"/>
  <c r="AG25" i="1"/>
  <c r="AE25" i="1"/>
  <c r="AC25" i="1"/>
  <c r="AA25" i="1"/>
  <c r="Y25" i="1"/>
  <c r="W25" i="1"/>
  <c r="U25" i="1"/>
  <c r="J25" i="1"/>
  <c r="I25" i="1"/>
  <c r="G25" i="1"/>
  <c r="F25" i="1"/>
  <c r="A25" i="1"/>
  <c r="B25" i="1"/>
  <c r="AK24" i="1"/>
  <c r="AG24" i="1"/>
  <c r="AE24" i="1"/>
  <c r="AC24" i="1"/>
  <c r="AA24" i="1"/>
  <c r="Y24" i="1"/>
  <c r="W24" i="1"/>
  <c r="U24" i="1"/>
  <c r="J24" i="1"/>
  <c r="I24" i="1"/>
  <c r="G24" i="1"/>
  <c r="F24" i="1"/>
  <c r="A24" i="1"/>
  <c r="B24" i="1"/>
  <c r="AK23" i="1"/>
  <c r="AG23" i="1"/>
  <c r="AE23" i="1"/>
  <c r="AC23" i="1"/>
  <c r="AA23" i="1"/>
  <c r="Y23" i="1"/>
  <c r="W23" i="1"/>
  <c r="U23" i="1"/>
  <c r="J23" i="1"/>
  <c r="I23" i="1"/>
  <c r="G23" i="1"/>
  <c r="F23" i="1"/>
  <c r="A23" i="1"/>
  <c r="B23" i="1"/>
  <c r="AK22" i="1"/>
  <c r="AG22" i="1"/>
  <c r="AE22" i="1"/>
  <c r="AC22" i="1"/>
  <c r="AA22" i="1"/>
  <c r="Y22" i="1"/>
  <c r="W22" i="1"/>
  <c r="U22" i="1"/>
  <c r="J22" i="1"/>
  <c r="I22" i="1"/>
  <c r="G22" i="1"/>
  <c r="F22" i="1"/>
  <c r="A22" i="1"/>
  <c r="B22" i="1"/>
  <c r="AK21" i="1"/>
  <c r="AG21" i="1"/>
  <c r="AE21" i="1"/>
  <c r="AC21" i="1"/>
  <c r="AA21" i="1"/>
  <c r="Y21" i="1"/>
  <c r="W21" i="1"/>
  <c r="U21" i="1"/>
  <c r="J21" i="1"/>
  <c r="I21" i="1"/>
  <c r="G21" i="1"/>
  <c r="F21" i="1"/>
  <c r="A21" i="1"/>
  <c r="B21" i="1"/>
  <c r="AK20" i="1"/>
  <c r="AG20" i="1"/>
  <c r="AE20" i="1"/>
  <c r="AC20" i="1"/>
  <c r="AA20" i="1"/>
  <c r="Y20" i="1"/>
  <c r="W20" i="1"/>
  <c r="U20" i="1"/>
  <c r="J20" i="1"/>
  <c r="I20" i="1"/>
  <c r="G20" i="1"/>
  <c r="F20" i="1"/>
  <c r="A20" i="1"/>
  <c r="B20" i="1"/>
  <c r="AK19" i="1"/>
  <c r="AG19" i="1"/>
  <c r="AE19" i="1"/>
  <c r="AC19" i="1"/>
  <c r="AA19" i="1"/>
  <c r="Y19" i="1"/>
  <c r="W19" i="1"/>
  <c r="U19" i="1"/>
  <c r="J19" i="1"/>
  <c r="I19" i="1"/>
  <c r="G19" i="1"/>
  <c r="F19" i="1"/>
  <c r="A19" i="1"/>
  <c r="B19" i="1"/>
  <c r="AK18" i="1"/>
  <c r="AG18" i="1"/>
  <c r="AE18" i="1"/>
  <c r="AC18" i="1"/>
  <c r="AA18" i="1"/>
  <c r="Y18" i="1"/>
  <c r="W18" i="1"/>
  <c r="U18" i="1"/>
  <c r="J18" i="1"/>
  <c r="I18" i="1"/>
  <c r="G18" i="1"/>
  <c r="F18" i="1"/>
  <c r="A18" i="1"/>
  <c r="B18" i="1"/>
  <c r="AK17" i="1"/>
  <c r="AG17" i="1"/>
  <c r="AE17" i="1"/>
  <c r="AC17" i="1"/>
  <c r="AA17" i="1"/>
  <c r="Y17" i="1"/>
  <c r="W17" i="1"/>
  <c r="U17" i="1"/>
  <c r="J17" i="1"/>
  <c r="I17" i="1"/>
  <c r="G17" i="1"/>
  <c r="F17" i="1"/>
  <c r="A17" i="1"/>
  <c r="B17" i="1"/>
  <c r="AK16" i="1"/>
  <c r="AG16" i="1"/>
  <c r="AE16" i="1"/>
  <c r="AC16" i="1"/>
  <c r="AA16" i="1"/>
  <c r="Y16" i="1"/>
  <c r="W16" i="1"/>
  <c r="U16" i="1"/>
  <c r="J16" i="1"/>
  <c r="I16" i="1"/>
  <c r="G16" i="1"/>
  <c r="F16" i="1"/>
  <c r="A16" i="1"/>
  <c r="B16" i="1"/>
  <c r="AK13" i="1"/>
  <c r="AG13" i="1"/>
  <c r="AE13" i="1"/>
  <c r="AC13" i="1"/>
  <c r="AA13" i="1"/>
  <c r="Y13" i="1"/>
  <c r="W13" i="1"/>
  <c r="U13" i="1"/>
  <c r="A13" i="1"/>
  <c r="B13" i="1"/>
  <c r="AK12" i="1"/>
  <c r="AG12" i="1"/>
  <c r="AE12" i="1"/>
  <c r="AC12" i="1"/>
  <c r="AA12" i="1"/>
  <c r="Y12" i="1"/>
  <c r="W12" i="1"/>
  <c r="U12" i="1"/>
  <c r="A12" i="1"/>
  <c r="B12" i="1"/>
  <c r="AK11" i="1"/>
  <c r="AG11" i="1"/>
  <c r="AE11" i="1"/>
  <c r="AC11" i="1"/>
  <c r="AA11" i="1"/>
  <c r="Y11" i="1"/>
  <c r="W11" i="1"/>
  <c r="U11" i="1"/>
  <c r="A11" i="1"/>
  <c r="B11" i="1"/>
  <c r="AK10" i="1"/>
  <c r="AG10" i="1"/>
  <c r="AE10" i="1"/>
  <c r="AC10" i="1"/>
  <c r="AA10" i="1"/>
  <c r="Y10" i="1"/>
  <c r="W10" i="1"/>
  <c r="U10" i="1"/>
  <c r="A10" i="1"/>
  <c r="B10" i="1"/>
  <c r="AK9" i="1"/>
  <c r="AG9" i="1"/>
  <c r="AE9" i="1"/>
  <c r="AC9" i="1"/>
  <c r="AA9" i="1"/>
  <c r="Y9" i="1"/>
  <c r="W9" i="1"/>
  <c r="U9" i="1"/>
  <c r="A9" i="1"/>
  <c r="B9" i="1"/>
  <c r="AK8" i="1"/>
  <c r="AG8" i="1"/>
  <c r="AE8" i="1"/>
  <c r="AC8" i="1"/>
  <c r="AA8" i="1"/>
  <c r="Y8" i="1"/>
  <c r="W8" i="1"/>
  <c r="U8" i="1"/>
  <c r="A8" i="1"/>
  <c r="B8" i="1"/>
  <c r="AK7" i="1"/>
  <c r="AG7" i="1"/>
  <c r="AE7" i="1"/>
  <c r="AC7" i="1"/>
  <c r="AA7" i="1"/>
  <c r="Y7" i="1"/>
  <c r="W7" i="1"/>
  <c r="U7" i="1"/>
  <c r="A7" i="1"/>
  <c r="B7" i="1"/>
  <c r="AG6" i="1"/>
  <c r="AE6" i="1"/>
  <c r="AC6" i="1"/>
  <c r="AA6" i="1"/>
  <c r="Y6" i="1"/>
  <c r="W6" i="1"/>
  <c r="U6" i="1"/>
  <c r="A6" i="1"/>
  <c r="B6" i="1"/>
</calcChain>
</file>

<file path=xl/sharedStrings.xml><?xml version="1.0" encoding="utf-8"?>
<sst xmlns="http://schemas.openxmlformats.org/spreadsheetml/2006/main" count="634" uniqueCount="29">
  <si>
    <t>1. Spieltag</t>
  </si>
  <si>
    <t>Datum</t>
  </si>
  <si>
    <t>Ort Ausrichter</t>
  </si>
  <si>
    <t>Straße</t>
  </si>
  <si>
    <t>Spiel</t>
  </si>
  <si>
    <t>Zeit</t>
  </si>
  <si>
    <t>Durchg.</t>
  </si>
  <si>
    <t>Feld</t>
  </si>
  <si>
    <t>Mannschaft A</t>
  </si>
  <si>
    <t>Mannschaft B</t>
  </si>
  <si>
    <t>Schiedsrichter</t>
  </si>
  <si>
    <t>1.Satz</t>
  </si>
  <si>
    <t>2.Satz</t>
  </si>
  <si>
    <t>3.Satz</t>
  </si>
  <si>
    <t>Punkte</t>
  </si>
  <si>
    <t>Sätze</t>
  </si>
  <si>
    <t>Bälle ges</t>
  </si>
  <si>
    <t xml:space="preserve"> :</t>
  </si>
  <si>
    <t xml:space="preserve"> : </t>
  </si>
  <si>
    <t>anschl.</t>
  </si>
  <si>
    <t>2. Spieltag</t>
  </si>
  <si>
    <t>Mannschaft 3</t>
  </si>
  <si>
    <t>Mannschaft 1</t>
  </si>
  <si>
    <t>Mannschaft 2</t>
  </si>
  <si>
    <t>Mannschaft 5</t>
  </si>
  <si>
    <t>Mannschaft 6</t>
  </si>
  <si>
    <t>Mannschaft 7</t>
  </si>
  <si>
    <t>Mannschaft 4</t>
  </si>
  <si>
    <t>Mannschaft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</si>
</sst>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1" fontId="8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Protection="1"/>
    <xf numFmtId="0" fontId="9" fillId="0" borderId="0" xfId="0" applyFont="1" applyFill="1"/>
    <xf numFmtId="1" fontId="10" fillId="0" borderId="1" xfId="0" applyNumberFormat="1" applyFont="1" applyFill="1" applyBorder="1" applyAlignment="1">
      <alignment horizontal="center"/>
    </xf>
    <xf numFmtId="14" fontId="10" fillId="0" borderId="0" xfId="0" applyNumberFormat="1" applyFont="1" applyFill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4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1" fillId="0" borderId="5" xfId="0" applyFont="1" applyFill="1" applyBorder="1" applyAlignment="1" applyProtection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1" fillId="0" borderId="7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7" xfId="0" applyFont="1" applyFill="1" applyBorder="1" applyProtection="1"/>
    <xf numFmtId="0" fontId="1" fillId="0" borderId="8" xfId="0" applyFont="1" applyFill="1" applyBorder="1" applyAlignment="1" applyProtection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" fillId="0" borderId="6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Protection="1"/>
    <xf numFmtId="0" fontId="1" fillId="0" borderId="11" xfId="0" applyFont="1" applyFill="1" applyBorder="1" applyAlignment="1" applyProtection="1">
      <alignment horizont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12" xfId="0" applyFont="1" applyFill="1" applyBorder="1" applyProtection="1"/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20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center"/>
    </xf>
    <xf numFmtId="20" fontId="1" fillId="0" borderId="12" xfId="0" applyNumberFormat="1" applyFont="1" applyFill="1" applyBorder="1" applyAlignment="1">
      <alignment horizontal="center" vertical="top"/>
    </xf>
    <xf numFmtId="49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Protection="1"/>
    <xf numFmtId="0" fontId="8" fillId="0" borderId="1" xfId="0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1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1" fillId="2" borderId="4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1" fillId="2" borderId="5" xfId="0" applyFont="1" applyFill="1" applyBorder="1" applyAlignment="1" applyProtection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1" fillId="2" borderId="7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7" xfId="0" applyFont="1" applyFill="1" applyBorder="1" applyProtection="1"/>
    <xf numFmtId="0" fontId="1" fillId="2" borderId="8" xfId="0" applyFont="1" applyFill="1" applyBorder="1" applyAlignment="1" applyProtection="1">
      <alignment horizontal="center"/>
    </xf>
    <xf numFmtId="14" fontId="10" fillId="0" borderId="15" xfId="0" applyNumberFormat="1" applyFont="1" applyFill="1" applyBorder="1" applyAlignment="1">
      <alignment horizontal="center"/>
    </xf>
    <xf numFmtId="20" fontId="1" fillId="0" borderId="13" xfId="0" applyNumberFormat="1" applyFont="1" applyFill="1" applyBorder="1" applyAlignment="1">
      <alignment horizontal="center" vertical="top"/>
    </xf>
    <xf numFmtId="20" fontId="1" fillId="0" borderId="14" xfId="0" applyNumberFormat="1" applyFont="1" applyFill="1" applyBorder="1" applyAlignment="1">
      <alignment horizontal="center" vertical="top"/>
    </xf>
    <xf numFmtId="20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0" borderId="20" xfId="0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left"/>
    </xf>
    <xf numFmtId="20" fontId="1" fillId="2" borderId="13" xfId="0" applyNumberFormat="1" applyFont="1" applyFill="1" applyBorder="1" applyAlignment="1">
      <alignment horizontal="center" vertical="top"/>
    </xf>
    <xf numFmtId="20" fontId="1" fillId="2" borderId="14" xfId="0" applyNumberFormat="1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center"/>
    </xf>
    <xf numFmtId="20" fontId="1" fillId="2" borderId="13" xfId="0" applyNumberFormat="1" applyFont="1" applyFill="1" applyBorder="1" applyAlignment="1">
      <alignment horizontal="center" vertical="center"/>
    </xf>
    <xf numFmtId="20" fontId="1" fillId="2" borderId="1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20" fontId="1" fillId="0" borderId="13" xfId="0" applyNumberFormat="1" applyFont="1" applyFill="1" applyBorder="1" applyAlignment="1">
      <alignment horizontal="center" vertical="center"/>
    </xf>
    <xf numFmtId="20" fontId="1" fillId="0" borderId="1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20" fontId="1" fillId="2" borderId="9" xfId="0" applyNumberFormat="1" applyFont="1" applyFill="1" applyBorder="1" applyAlignment="1">
      <alignment horizontal="center" vertical="top"/>
    </xf>
    <xf numFmtId="20" fontId="1" fillId="2" borderId="10" xfId="0" applyNumberFormat="1" applyFont="1" applyFill="1" applyBorder="1" applyAlignment="1">
      <alignment horizontal="center" vertical="top"/>
    </xf>
    <xf numFmtId="20" fontId="1" fillId="0" borderId="9" xfId="0" applyNumberFormat="1" applyFont="1" applyFill="1" applyBorder="1" applyAlignment="1">
      <alignment horizontal="center" vertical="center"/>
    </xf>
    <xf numFmtId="20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0</xdr:row>
      <xdr:rowOff>85725</xdr:rowOff>
    </xdr:from>
    <xdr:to>
      <xdr:col>5</xdr:col>
      <xdr:colOff>19050</xdr:colOff>
      <xdr:row>1</xdr:row>
      <xdr:rowOff>333375</xdr:rowOff>
    </xdr:to>
    <xdr:pic>
      <xdr:nvPicPr>
        <xdr:cNvPr id="1025" name="Picture 2" descr="Ker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14954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0</xdr:row>
      <xdr:rowOff>38100</xdr:rowOff>
    </xdr:from>
    <xdr:to>
      <xdr:col>30</xdr:col>
      <xdr:colOff>190500</xdr:colOff>
      <xdr:row>2</xdr:row>
      <xdr:rowOff>219075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38100"/>
          <a:ext cx="11334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/Documents/001%20Faustball/Spielplaene/Feld/02%20Musterspielpl&#228;ne%20SHTV/8%20Mannschaften,%205%20Spieltage,%202%20spielfrei%20Mannschaften-Spielt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zierung"/>
      <sheetName val="Spielplan"/>
      <sheetName val="Kontrollbogen"/>
      <sheetName val="Spielbericht"/>
    </sheetNames>
    <sheetDataSet>
      <sheetData sheetId="0">
        <row r="4">
          <cell r="U4" t="str">
            <v>Spielklasse eintragen</v>
          </cell>
        </row>
        <row r="21">
          <cell r="T21" t="str">
            <v>Mannschaft 1</v>
          </cell>
        </row>
        <row r="24">
          <cell r="T24" t="str">
            <v>Mannschaft 4</v>
          </cell>
        </row>
        <row r="25">
          <cell r="T25" t="str">
            <v>Mannschaft 5</v>
          </cell>
        </row>
        <row r="26">
          <cell r="T26" t="str">
            <v>Mannschaft 6</v>
          </cell>
        </row>
        <row r="27">
          <cell r="T27" t="str">
            <v>Mannschaft 7</v>
          </cell>
        </row>
        <row r="28">
          <cell r="T28" t="str">
            <v>Mannschaft 8</v>
          </cell>
        </row>
        <row r="29">
          <cell r="T29" t="str">
            <v>Team 9</v>
          </cell>
        </row>
        <row r="38">
          <cell r="T38" t="str">
            <v>Vorrunde Gruppe B</v>
          </cell>
        </row>
        <row r="39">
          <cell r="T39" t="str">
            <v>Mannschaften</v>
          </cell>
        </row>
        <row r="51">
          <cell r="T51" t="str">
            <v>Großenasper SV</v>
          </cell>
        </row>
        <row r="52">
          <cell r="T52" t="str">
            <v>TSV Wiemersdorf II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tabSelected="1" topLeftCell="C1" workbookViewId="0">
      <selection activeCell="F2" sqref="F2"/>
    </sheetView>
  </sheetViews>
  <sheetFormatPr baseColWidth="10" defaultColWidth="9.42578125" defaultRowHeight="15" x14ac:dyDescent="0.2"/>
  <cols>
    <col min="1" max="1" width="6" style="1" hidden="1" customWidth="1"/>
    <col min="2" max="2" width="12.7109375" style="1" hidden="1" customWidth="1"/>
    <col min="3" max="3" width="8.28515625" style="2" bestFit="1" customWidth="1"/>
    <col min="4" max="4" width="9.42578125" style="3" bestFit="1" customWidth="1"/>
    <col min="5" max="5" width="6.28515625" style="3" bestFit="1" customWidth="1"/>
    <col min="6" max="6" width="8" style="3" bestFit="1" customWidth="1"/>
    <col min="7" max="7" width="21.42578125" style="68" bestFit="1" customWidth="1"/>
    <col min="8" max="8" width="3.28515625" style="68" bestFit="1" customWidth="1"/>
    <col min="9" max="10" width="21.42578125" style="68" bestFit="1" customWidth="1"/>
    <col min="11" max="11" width="4.7109375" style="2" customWidth="1"/>
    <col min="12" max="12" width="1.140625" style="2" customWidth="1"/>
    <col min="13" max="14" width="4.7109375" style="2" customWidth="1"/>
    <col min="15" max="15" width="1.140625" style="2" customWidth="1"/>
    <col min="16" max="17" width="4.7109375" style="2" customWidth="1"/>
    <col min="18" max="18" width="1.140625" style="2" customWidth="1"/>
    <col min="19" max="19" width="4.7109375" style="2" customWidth="1"/>
    <col min="20" max="20" width="1.28515625" style="1" customWidth="1"/>
    <col min="21" max="21" width="4.7109375" style="2" customWidth="1"/>
    <col min="22" max="22" width="1.140625" style="2" customWidth="1"/>
    <col min="23" max="23" width="4.7109375" style="2" customWidth="1"/>
    <col min="24" max="24" width="1.5703125" style="4" customWidth="1"/>
    <col min="25" max="25" width="4.7109375" style="4" customWidth="1"/>
    <col min="26" max="26" width="1.140625" style="4" customWidth="1"/>
    <col min="27" max="27" width="4.7109375" style="4" customWidth="1"/>
    <col min="28" max="28" width="1.5703125" style="4" customWidth="1"/>
    <col min="29" max="29" width="5.5703125" style="4" customWidth="1"/>
    <col min="30" max="30" width="1.140625" style="4" customWidth="1"/>
    <col min="31" max="31" width="5.5703125" style="4" customWidth="1"/>
    <col min="32" max="34" width="19.42578125" style="1" hidden="1" customWidth="1"/>
    <col min="35" max="35" width="10.5703125" style="1" hidden="1" customWidth="1"/>
    <col min="36" max="36" width="9" style="1" hidden="1" customWidth="1"/>
    <col min="37" max="37" width="11.140625" style="1" hidden="1" customWidth="1"/>
    <col min="38" max="38" width="7.7109375" style="1" hidden="1" customWidth="1"/>
    <col min="39" max="39" width="5.140625" style="1" hidden="1" customWidth="1"/>
    <col min="40" max="252" width="11.42578125" style="1" customWidth="1"/>
    <col min="253" max="254" width="0" style="1" hidden="1" customWidth="1"/>
    <col min="255" max="255" width="8.28515625" style="1" bestFit="1" customWidth="1"/>
    <col min="256" max="256" width="9.42578125" style="1" bestFit="1"/>
    <col min="257" max="16384" width="9.42578125" style="1"/>
  </cols>
  <sheetData>
    <row r="1" spans="1:37" ht="39" customHeight="1" x14ac:dyDescent="0.35">
      <c r="F1" s="73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37" ht="27" customHeight="1" x14ac:dyDescent="0.35">
      <c r="F2" s="73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37" ht="25.9" customHeight="1" x14ac:dyDescent="0.35">
      <c r="F3" s="126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4"/>
      <c r="AB3" s="5"/>
      <c r="AC3" s="5"/>
      <c r="AD3" s="5"/>
    </row>
    <row r="4" spans="1:37" s="6" customFormat="1" ht="20.25" x14ac:dyDescent="0.3">
      <c r="C4" s="7"/>
      <c r="D4" s="8"/>
      <c r="E4" s="8"/>
      <c r="F4" s="9" t="s">
        <v>0</v>
      </c>
      <c r="H4" s="9"/>
      <c r="I4" s="10" t="s">
        <v>1</v>
      </c>
      <c r="J4" s="9" t="s">
        <v>2</v>
      </c>
      <c r="K4" s="7"/>
      <c r="L4" s="7"/>
      <c r="M4" s="11" t="s">
        <v>3</v>
      </c>
      <c r="N4" s="7"/>
      <c r="O4" s="7"/>
      <c r="P4" s="7"/>
      <c r="Q4" s="7"/>
      <c r="R4" s="7"/>
      <c r="S4" s="7"/>
      <c r="T4" s="12"/>
      <c r="U4" s="12"/>
      <c r="V4" s="12"/>
      <c r="W4" s="12"/>
      <c r="X4" s="12"/>
      <c r="Y4" s="12"/>
      <c r="Z4" s="12"/>
      <c r="AA4" s="12"/>
      <c r="AB4" s="13"/>
      <c r="AC4" s="12"/>
      <c r="AD4" s="12"/>
      <c r="AE4" s="12"/>
    </row>
    <row r="5" spans="1:37" s="22" customFormat="1" ht="16.5" thickBot="1" x14ac:dyDescent="0.3">
      <c r="A5" s="14" t="s">
        <v>4</v>
      </c>
      <c r="B5" s="15" t="s">
        <v>1</v>
      </c>
      <c r="C5" s="16" t="s">
        <v>5</v>
      </c>
      <c r="D5" s="17" t="s">
        <v>6</v>
      </c>
      <c r="E5" s="17" t="s">
        <v>7</v>
      </c>
      <c r="F5" s="17" t="s">
        <v>4</v>
      </c>
      <c r="G5" s="18" t="s">
        <v>8</v>
      </c>
      <c r="H5" s="19"/>
      <c r="I5" s="18" t="s">
        <v>9</v>
      </c>
      <c r="J5" s="19" t="s">
        <v>10</v>
      </c>
      <c r="K5" s="112" t="s">
        <v>11</v>
      </c>
      <c r="L5" s="112"/>
      <c r="M5" s="112"/>
      <c r="N5" s="112" t="s">
        <v>12</v>
      </c>
      <c r="O5" s="112"/>
      <c r="P5" s="112"/>
      <c r="Q5" s="112" t="s">
        <v>13</v>
      </c>
      <c r="R5" s="112"/>
      <c r="S5" s="112"/>
      <c r="T5" s="20"/>
      <c r="U5" s="113" t="s">
        <v>14</v>
      </c>
      <c r="V5" s="113"/>
      <c r="W5" s="113"/>
      <c r="X5" s="20"/>
      <c r="Y5" s="113" t="s">
        <v>15</v>
      </c>
      <c r="Z5" s="113"/>
      <c r="AA5" s="113"/>
      <c r="AB5" s="21"/>
      <c r="AC5" s="113" t="s">
        <v>16</v>
      </c>
      <c r="AD5" s="113"/>
      <c r="AE5" s="113"/>
    </row>
    <row r="6" spans="1:37" ht="15.75" x14ac:dyDescent="0.25">
      <c r="A6" s="23">
        <f>F6</f>
        <v>1</v>
      </c>
      <c r="B6" s="24" t="str">
        <f>I$4</f>
        <v>Datum</v>
      </c>
      <c r="C6" s="122">
        <v>0.41666666666666669</v>
      </c>
      <c r="D6" s="105">
        <v>1</v>
      </c>
      <c r="E6" s="75">
        <v>1</v>
      </c>
      <c r="F6" s="75">
        <v>1</v>
      </c>
      <c r="G6" s="76" t="s">
        <v>22</v>
      </c>
      <c r="H6" s="77" t="s">
        <v>17</v>
      </c>
      <c r="I6" s="76" t="s">
        <v>23</v>
      </c>
      <c r="J6" s="76" t="s">
        <v>21</v>
      </c>
      <c r="K6" s="78"/>
      <c r="L6" s="79" t="s">
        <v>18</v>
      </c>
      <c r="M6" s="78"/>
      <c r="N6" s="78"/>
      <c r="O6" s="79" t="s">
        <v>18</v>
      </c>
      <c r="P6" s="78"/>
      <c r="Q6" s="78"/>
      <c r="R6" s="79" t="s">
        <v>18</v>
      </c>
      <c r="S6" s="78"/>
      <c r="T6" s="80"/>
      <c r="U6" s="80" t="str">
        <f>IF(K6+M6&gt;0,IF(Y6&gt;0,IF(Y6&gt;AA6,2,IF(Y6&lt;AA6,0,1)),0),"")</f>
        <v/>
      </c>
      <c r="V6" s="79" t="s">
        <v>18</v>
      </c>
      <c r="W6" s="80" t="str">
        <f>IF(K6+M6&gt;0,IF(AA6&gt;0,IF(AA6&gt;Y6,2,IF(AA6&lt;Y6,0,1)),0),"")</f>
        <v/>
      </c>
      <c r="X6" s="80"/>
      <c r="Y6" s="80" t="str">
        <f>IF(K6+M6&gt;0,IF(K6&gt;M6,1,0)+IF(N6&gt;P6,1,0)+IF(Q6&gt;S6,1,0),"")</f>
        <v/>
      </c>
      <c r="Z6" s="79" t="s">
        <v>18</v>
      </c>
      <c r="AA6" s="80" t="str">
        <f>IF(K6+M6&gt;0,IF(K6&lt;M6,1,0)+IF(N6&lt;P6,1,0)+IF(Q6&lt;S6,1,0),"")</f>
        <v/>
      </c>
      <c r="AB6" s="81"/>
      <c r="AC6" s="80" t="str">
        <f>IF(K6+M6&gt;0,K6+N6+Q6,"")</f>
        <v/>
      </c>
      <c r="AD6" s="79" t="s">
        <v>18</v>
      </c>
      <c r="AE6" s="82" t="str">
        <f>IF(K6+M6&gt;0,M6+P6+S6,"")</f>
        <v/>
      </c>
      <c r="AG6" s="1" t="str">
        <f t="shared" ref="AG6:AG33" si="0">J$4</f>
        <v>Ort Ausrichter</v>
      </c>
      <c r="AI6" s="1">
        <v>4</v>
      </c>
      <c r="AJ6" s="22"/>
      <c r="AK6" s="22"/>
    </row>
    <row r="7" spans="1:37" ht="16.5" thickBot="1" x14ac:dyDescent="0.3">
      <c r="A7" s="23">
        <f t="shared" ref="A7:A33" si="1">F7</f>
        <v>2</v>
      </c>
      <c r="B7" s="24" t="str">
        <f t="shared" ref="B7:B33" si="2">I$4</f>
        <v>Datum</v>
      </c>
      <c r="C7" s="123"/>
      <c r="D7" s="106"/>
      <c r="E7" s="83">
        <v>2</v>
      </c>
      <c r="F7" s="83">
        <v>2</v>
      </c>
      <c r="G7" s="84" t="s">
        <v>24</v>
      </c>
      <c r="H7" s="85" t="s">
        <v>17</v>
      </c>
      <c r="I7" s="84" t="s">
        <v>25</v>
      </c>
      <c r="J7" s="84" t="s">
        <v>27</v>
      </c>
      <c r="K7" s="86"/>
      <c r="L7" s="87" t="s">
        <v>18</v>
      </c>
      <c r="M7" s="86"/>
      <c r="N7" s="86"/>
      <c r="O7" s="87" t="s">
        <v>18</v>
      </c>
      <c r="P7" s="86"/>
      <c r="Q7" s="86"/>
      <c r="R7" s="87" t="s">
        <v>18</v>
      </c>
      <c r="S7" s="86"/>
      <c r="T7" s="88"/>
      <c r="U7" s="88" t="str">
        <f t="shared" ref="U7:U33" si="3">IF(K7+M7&gt;0,IF(Y7&gt;0,IF(Y7&gt;AA7,2,IF(Y7&lt;AA7,0,1)),0),"")</f>
        <v/>
      </c>
      <c r="V7" s="87" t="s">
        <v>18</v>
      </c>
      <c r="W7" s="88" t="str">
        <f t="shared" ref="W7:W33" si="4">IF(K7+M7&gt;0,IF(AA7&gt;0,IF(AA7&gt;Y7,2,IF(AA7&lt;Y7,0,1)),0),"")</f>
        <v/>
      </c>
      <c r="X7" s="88"/>
      <c r="Y7" s="88" t="str">
        <f t="shared" ref="Y7:Y33" si="5">IF(K7+M7&gt;0,IF(K7&gt;M7,1,0)+IF(N7&gt;P7,1,0)+IF(Q7&gt;S7,1,0),"")</f>
        <v/>
      </c>
      <c r="Z7" s="87" t="s">
        <v>18</v>
      </c>
      <c r="AA7" s="88" t="str">
        <f t="shared" ref="AA7:AA33" si="6">IF(K7+M7&gt;0,IF(K7&lt;M7,1,0)+IF(N7&lt;P7,1,0)+IF(Q7&lt;S7,1,0),"")</f>
        <v/>
      </c>
      <c r="AB7" s="89"/>
      <c r="AC7" s="88" t="str">
        <f t="shared" ref="AC7:AC33" si="7">IF(K7+M7&gt;0,K7+N7+Q7,"")</f>
        <v/>
      </c>
      <c r="AD7" s="87" t="s">
        <v>18</v>
      </c>
      <c r="AE7" s="90" t="str">
        <f t="shared" ref="AE7:AE33" si="8">IF(K7+M7&gt;0,M7+P7+S7,"")</f>
        <v/>
      </c>
      <c r="AG7" s="1" t="str">
        <f t="shared" si="0"/>
        <v>Ort Ausrichter</v>
      </c>
      <c r="AJ7" s="1">
        <v>1</v>
      </c>
      <c r="AK7" s="1" t="str">
        <f>[1]Platzierung!T21</f>
        <v>Mannschaft 1</v>
      </c>
    </row>
    <row r="8" spans="1:37" ht="15.75" x14ac:dyDescent="0.25">
      <c r="A8" s="23">
        <f t="shared" si="1"/>
        <v>3</v>
      </c>
      <c r="B8" s="24" t="str">
        <f t="shared" si="2"/>
        <v>Datum</v>
      </c>
      <c r="C8" s="124" t="s">
        <v>19</v>
      </c>
      <c r="D8" s="107">
        <v>2</v>
      </c>
      <c r="E8" s="25">
        <v>1</v>
      </c>
      <c r="F8" s="25">
        <v>3</v>
      </c>
      <c r="G8" s="26" t="s">
        <v>21</v>
      </c>
      <c r="H8" s="27" t="s">
        <v>17</v>
      </c>
      <c r="I8" s="26" t="s">
        <v>27</v>
      </c>
      <c r="J8" s="26" t="s">
        <v>23</v>
      </c>
      <c r="K8" s="28"/>
      <c r="L8" s="29" t="s">
        <v>18</v>
      </c>
      <c r="M8" s="28"/>
      <c r="N8" s="28"/>
      <c r="O8" s="29" t="s">
        <v>18</v>
      </c>
      <c r="P8" s="28"/>
      <c r="Q8" s="28"/>
      <c r="R8" s="29" t="s">
        <v>18</v>
      </c>
      <c r="S8" s="28"/>
      <c r="T8" s="30"/>
      <c r="U8" s="30" t="str">
        <f t="shared" si="3"/>
        <v/>
      </c>
      <c r="V8" s="29" t="s">
        <v>18</v>
      </c>
      <c r="W8" s="30" t="str">
        <f t="shared" si="4"/>
        <v/>
      </c>
      <c r="X8" s="30"/>
      <c r="Y8" s="30" t="str">
        <f t="shared" si="5"/>
        <v/>
      </c>
      <c r="Z8" s="29" t="s">
        <v>18</v>
      </c>
      <c r="AA8" s="30" t="str">
        <f t="shared" si="6"/>
        <v/>
      </c>
      <c r="AB8" s="31"/>
      <c r="AC8" s="30" t="str">
        <f t="shared" si="7"/>
        <v/>
      </c>
      <c r="AD8" s="29" t="s">
        <v>18</v>
      </c>
      <c r="AE8" s="32" t="str">
        <f t="shared" si="8"/>
        <v/>
      </c>
      <c r="AG8" s="1" t="str">
        <f t="shared" si="0"/>
        <v>Ort Ausrichter</v>
      </c>
      <c r="AJ8" s="1">
        <v>3</v>
      </c>
      <c r="AK8" s="1" t="str">
        <f>[1]Platzierung!T25</f>
        <v>Mannschaft 5</v>
      </c>
    </row>
    <row r="9" spans="1:37" ht="16.5" thickBot="1" x14ac:dyDescent="0.3">
      <c r="A9" s="23">
        <f t="shared" si="1"/>
        <v>4</v>
      </c>
      <c r="B9" s="24" t="str">
        <f t="shared" si="2"/>
        <v>Datum</v>
      </c>
      <c r="C9" s="125"/>
      <c r="D9" s="108"/>
      <c r="E9" s="41">
        <v>2</v>
      </c>
      <c r="F9" s="41">
        <v>4</v>
      </c>
      <c r="G9" s="42" t="s">
        <v>26</v>
      </c>
      <c r="H9" s="43" t="s">
        <v>17</v>
      </c>
      <c r="I9" s="42" t="s">
        <v>28</v>
      </c>
      <c r="J9" s="42" t="s">
        <v>25</v>
      </c>
      <c r="K9" s="44"/>
      <c r="L9" s="45" t="s">
        <v>18</v>
      </c>
      <c r="M9" s="44"/>
      <c r="N9" s="44"/>
      <c r="O9" s="45" t="s">
        <v>18</v>
      </c>
      <c r="P9" s="44"/>
      <c r="Q9" s="44"/>
      <c r="R9" s="45" t="s">
        <v>18</v>
      </c>
      <c r="S9" s="44"/>
      <c r="T9" s="46"/>
      <c r="U9" s="46" t="str">
        <f t="shared" si="3"/>
        <v/>
      </c>
      <c r="V9" s="45" t="s">
        <v>18</v>
      </c>
      <c r="W9" s="46" t="str">
        <f t="shared" si="4"/>
        <v/>
      </c>
      <c r="X9" s="46"/>
      <c r="Y9" s="46" t="str">
        <f t="shared" si="5"/>
        <v/>
      </c>
      <c r="Z9" s="45" t="s">
        <v>18</v>
      </c>
      <c r="AA9" s="46" t="str">
        <f t="shared" si="6"/>
        <v/>
      </c>
      <c r="AB9" s="47"/>
      <c r="AC9" s="46" t="str">
        <f t="shared" si="7"/>
        <v/>
      </c>
      <c r="AD9" s="45" t="s">
        <v>18</v>
      </c>
      <c r="AE9" s="48" t="str">
        <f t="shared" si="8"/>
        <v/>
      </c>
      <c r="AG9" s="1" t="str">
        <f t="shared" si="0"/>
        <v>Ort Ausrichter</v>
      </c>
      <c r="AJ9" s="1">
        <v>4</v>
      </c>
      <c r="AK9" s="1" t="str">
        <f>[1]Platzierung!T26</f>
        <v>Mannschaft 6</v>
      </c>
    </row>
    <row r="10" spans="1:37" ht="15.75" x14ac:dyDescent="0.25">
      <c r="A10" s="23">
        <f t="shared" si="1"/>
        <v>5</v>
      </c>
      <c r="B10" s="24" t="str">
        <f t="shared" si="2"/>
        <v>Datum</v>
      </c>
      <c r="C10" s="114" t="s">
        <v>19</v>
      </c>
      <c r="D10" s="116">
        <v>3</v>
      </c>
      <c r="E10" s="75">
        <v>1</v>
      </c>
      <c r="F10" s="75">
        <v>5</v>
      </c>
      <c r="G10" s="76" t="s">
        <v>22</v>
      </c>
      <c r="H10" s="77" t="s">
        <v>17</v>
      </c>
      <c r="I10" s="76" t="s">
        <v>27</v>
      </c>
      <c r="J10" s="76" t="s">
        <v>21</v>
      </c>
      <c r="K10" s="78"/>
      <c r="L10" s="79" t="s">
        <v>18</v>
      </c>
      <c r="M10" s="78"/>
      <c r="N10" s="78"/>
      <c r="O10" s="79" t="s">
        <v>18</v>
      </c>
      <c r="P10" s="78"/>
      <c r="Q10" s="78"/>
      <c r="R10" s="79" t="s">
        <v>18</v>
      </c>
      <c r="S10" s="78"/>
      <c r="T10" s="80"/>
      <c r="U10" s="80" t="str">
        <f t="shared" si="3"/>
        <v/>
      </c>
      <c r="V10" s="79" t="s">
        <v>18</v>
      </c>
      <c r="W10" s="80" t="str">
        <f t="shared" si="4"/>
        <v/>
      </c>
      <c r="X10" s="80"/>
      <c r="Y10" s="80" t="str">
        <f t="shared" si="5"/>
        <v/>
      </c>
      <c r="Z10" s="79" t="s">
        <v>18</v>
      </c>
      <c r="AA10" s="80" t="str">
        <f t="shared" si="6"/>
        <v/>
      </c>
      <c r="AB10" s="81"/>
      <c r="AC10" s="80" t="str">
        <f t="shared" si="7"/>
        <v/>
      </c>
      <c r="AD10" s="79" t="s">
        <v>18</v>
      </c>
      <c r="AE10" s="82" t="str">
        <f t="shared" si="8"/>
        <v/>
      </c>
      <c r="AG10" s="1" t="str">
        <f t="shared" si="0"/>
        <v>Ort Ausrichter</v>
      </c>
      <c r="AJ10" s="1">
        <v>6</v>
      </c>
      <c r="AK10" s="1" t="str">
        <f>[1]Platzierung!T24</f>
        <v>Mannschaft 4</v>
      </c>
    </row>
    <row r="11" spans="1:37" ht="16.5" thickBot="1" x14ac:dyDescent="0.3">
      <c r="A11" s="23">
        <f t="shared" si="1"/>
        <v>6</v>
      </c>
      <c r="B11" s="24" t="str">
        <f t="shared" si="2"/>
        <v>Datum</v>
      </c>
      <c r="C11" s="115"/>
      <c r="D11" s="117"/>
      <c r="E11" s="83">
        <v>2</v>
      </c>
      <c r="F11" s="83">
        <v>6</v>
      </c>
      <c r="G11" s="84" t="s">
        <v>24</v>
      </c>
      <c r="H11" s="85" t="s">
        <v>17</v>
      </c>
      <c r="I11" s="84" t="s">
        <v>28</v>
      </c>
      <c r="J11" s="84" t="s">
        <v>26</v>
      </c>
      <c r="K11" s="86"/>
      <c r="L11" s="87" t="s">
        <v>18</v>
      </c>
      <c r="M11" s="86"/>
      <c r="N11" s="86"/>
      <c r="O11" s="87" t="s">
        <v>18</v>
      </c>
      <c r="P11" s="86"/>
      <c r="Q11" s="86"/>
      <c r="R11" s="87" t="s">
        <v>18</v>
      </c>
      <c r="S11" s="86"/>
      <c r="T11" s="88"/>
      <c r="U11" s="88" t="str">
        <f t="shared" si="3"/>
        <v/>
      </c>
      <c r="V11" s="87" t="s">
        <v>18</v>
      </c>
      <c r="W11" s="88" t="str">
        <f t="shared" si="4"/>
        <v/>
      </c>
      <c r="X11" s="88"/>
      <c r="Y11" s="88" t="str">
        <f t="shared" si="5"/>
        <v/>
      </c>
      <c r="Z11" s="87" t="s">
        <v>18</v>
      </c>
      <c r="AA11" s="88" t="str">
        <f t="shared" si="6"/>
        <v/>
      </c>
      <c r="AB11" s="89"/>
      <c r="AC11" s="88" t="str">
        <f t="shared" si="7"/>
        <v/>
      </c>
      <c r="AD11" s="87" t="s">
        <v>18</v>
      </c>
      <c r="AE11" s="90" t="str">
        <f t="shared" si="8"/>
        <v/>
      </c>
      <c r="AG11" s="1" t="str">
        <f t="shared" si="0"/>
        <v>Ort Ausrichter</v>
      </c>
      <c r="AJ11" s="1">
        <v>7</v>
      </c>
      <c r="AK11" s="1" t="str">
        <f>[1]Platzierung!T27</f>
        <v>Mannschaft 7</v>
      </c>
    </row>
    <row r="12" spans="1:37" ht="15.75" x14ac:dyDescent="0.25">
      <c r="A12" s="23">
        <f t="shared" si="1"/>
        <v>7</v>
      </c>
      <c r="B12" s="24" t="str">
        <f t="shared" si="2"/>
        <v>Datum</v>
      </c>
      <c r="C12" s="118" t="s">
        <v>19</v>
      </c>
      <c r="D12" s="120">
        <v>4</v>
      </c>
      <c r="E12" s="25">
        <v>1</v>
      </c>
      <c r="F12" s="25">
        <v>7</v>
      </c>
      <c r="G12" s="26" t="s">
        <v>23</v>
      </c>
      <c r="H12" s="27" t="s">
        <v>17</v>
      </c>
      <c r="I12" s="26" t="s">
        <v>21</v>
      </c>
      <c r="J12" s="26" t="s">
        <v>22</v>
      </c>
      <c r="K12" s="28"/>
      <c r="L12" s="29" t="s">
        <v>18</v>
      </c>
      <c r="M12" s="28"/>
      <c r="N12" s="28"/>
      <c r="O12" s="29" t="s">
        <v>18</v>
      </c>
      <c r="P12" s="28"/>
      <c r="Q12" s="28"/>
      <c r="R12" s="29" t="s">
        <v>18</v>
      </c>
      <c r="S12" s="28"/>
      <c r="T12" s="30"/>
      <c r="U12" s="30" t="str">
        <f t="shared" si="3"/>
        <v/>
      </c>
      <c r="V12" s="29" t="s">
        <v>18</v>
      </c>
      <c r="W12" s="30" t="str">
        <f t="shared" si="4"/>
        <v/>
      </c>
      <c r="X12" s="30"/>
      <c r="Y12" s="30" t="str">
        <f t="shared" si="5"/>
        <v/>
      </c>
      <c r="Z12" s="29" t="s">
        <v>18</v>
      </c>
      <c r="AA12" s="30" t="str">
        <f t="shared" si="6"/>
        <v/>
      </c>
      <c r="AB12" s="31"/>
      <c r="AC12" s="30" t="str">
        <f t="shared" si="7"/>
        <v/>
      </c>
      <c r="AD12" s="29" t="s">
        <v>18</v>
      </c>
      <c r="AE12" s="32" t="str">
        <f t="shared" si="8"/>
        <v/>
      </c>
      <c r="AG12" s="1" t="str">
        <f t="shared" si="0"/>
        <v>Ort Ausrichter</v>
      </c>
      <c r="AJ12" s="1">
        <v>8</v>
      </c>
      <c r="AK12" s="1" t="str">
        <f>[1]Platzierung!T28</f>
        <v>Mannschaft 8</v>
      </c>
    </row>
    <row r="13" spans="1:37" ht="16.5" thickBot="1" x14ac:dyDescent="0.3">
      <c r="A13" s="23">
        <f t="shared" si="1"/>
        <v>8</v>
      </c>
      <c r="B13" s="24" t="str">
        <f t="shared" si="2"/>
        <v>Datum</v>
      </c>
      <c r="C13" s="119"/>
      <c r="D13" s="121"/>
      <c r="E13" s="33">
        <v>2</v>
      </c>
      <c r="F13" s="33">
        <v>8</v>
      </c>
      <c r="G13" s="34" t="s">
        <v>25</v>
      </c>
      <c r="H13" s="35" t="s">
        <v>17</v>
      </c>
      <c r="I13" s="34" t="s">
        <v>26</v>
      </c>
      <c r="J13" s="34" t="s">
        <v>28</v>
      </c>
      <c r="K13" s="36"/>
      <c r="L13" s="37" t="s">
        <v>18</v>
      </c>
      <c r="M13" s="36"/>
      <c r="N13" s="36"/>
      <c r="O13" s="37" t="s">
        <v>18</v>
      </c>
      <c r="P13" s="36"/>
      <c r="Q13" s="36"/>
      <c r="R13" s="37" t="s">
        <v>18</v>
      </c>
      <c r="S13" s="36"/>
      <c r="T13" s="38"/>
      <c r="U13" s="38" t="str">
        <f t="shared" si="3"/>
        <v/>
      </c>
      <c r="V13" s="37" t="s">
        <v>18</v>
      </c>
      <c r="W13" s="38" t="str">
        <f t="shared" si="4"/>
        <v/>
      </c>
      <c r="X13" s="38"/>
      <c r="Y13" s="38" t="str">
        <f t="shared" si="5"/>
        <v/>
      </c>
      <c r="Z13" s="37" t="s">
        <v>18</v>
      </c>
      <c r="AA13" s="38" t="str">
        <f t="shared" si="6"/>
        <v/>
      </c>
      <c r="AB13" s="39"/>
      <c r="AC13" s="38" t="str">
        <f t="shared" si="7"/>
        <v/>
      </c>
      <c r="AD13" s="37" t="s">
        <v>18</v>
      </c>
      <c r="AE13" s="40" t="str">
        <f t="shared" si="8"/>
        <v/>
      </c>
      <c r="AG13" s="1" t="str">
        <f t="shared" si="0"/>
        <v>Ort Ausrichter</v>
      </c>
      <c r="AJ13" s="1">
        <v>9</v>
      </c>
      <c r="AK13" s="1" t="str">
        <f>[1]Platzierung!T29</f>
        <v>Team 9</v>
      </c>
    </row>
    <row r="14" spans="1:37" ht="15.75" x14ac:dyDescent="0.25">
      <c r="A14" s="23">
        <f>F14</f>
        <v>9</v>
      </c>
      <c r="B14" s="24" t="str">
        <f>I$4</f>
        <v>Datum</v>
      </c>
      <c r="C14" s="114" t="s">
        <v>19</v>
      </c>
      <c r="D14" s="116">
        <v>5</v>
      </c>
      <c r="E14" s="75">
        <v>1</v>
      </c>
      <c r="F14" s="75">
        <v>9</v>
      </c>
      <c r="G14" s="76" t="s">
        <v>22</v>
      </c>
      <c r="H14" s="77" t="s">
        <v>17</v>
      </c>
      <c r="I14" s="76" t="s">
        <v>21</v>
      </c>
      <c r="J14" s="76" t="s">
        <v>27</v>
      </c>
      <c r="K14" s="78"/>
      <c r="L14" s="79" t="s">
        <v>18</v>
      </c>
      <c r="M14" s="78"/>
      <c r="N14" s="78"/>
      <c r="O14" s="79" t="s">
        <v>18</v>
      </c>
      <c r="P14" s="78"/>
      <c r="Q14" s="78"/>
      <c r="R14" s="79" t="s">
        <v>18</v>
      </c>
      <c r="S14" s="78"/>
      <c r="T14" s="80"/>
      <c r="U14" s="80" t="str">
        <f>IF(K14+M14&gt;0,IF(Y14&gt;0,IF(Y14&gt;AA14,2,IF(Y14&lt;AA14,0,1)),0),"")</f>
        <v/>
      </c>
      <c r="V14" s="79" t="s">
        <v>18</v>
      </c>
      <c r="W14" s="80" t="str">
        <f>IF(K14+M14&gt;0,IF(AA14&gt;0,IF(AA14&gt;Y14,2,IF(AA14&lt;Y14,0,1)),0),"")</f>
        <v/>
      </c>
      <c r="X14" s="80"/>
      <c r="Y14" s="80" t="str">
        <f>IF(K14+M14&gt;0,IF(K14&gt;M14,1,0)+IF(N14&gt;P14,1,0)+IF(Q14&gt;S14,1,0),"")</f>
        <v/>
      </c>
      <c r="Z14" s="79" t="s">
        <v>18</v>
      </c>
      <c r="AA14" s="80" t="str">
        <f>IF(K14+M14&gt;0,IF(K14&lt;M14,1,0)+IF(N14&lt;P14,1,0)+IF(Q14&lt;S14,1,0),"")</f>
        <v/>
      </c>
      <c r="AB14" s="81"/>
      <c r="AC14" s="80" t="str">
        <f>IF(K14+M14&gt;0,K14+N14+Q14,"")</f>
        <v/>
      </c>
      <c r="AD14" s="79" t="s">
        <v>18</v>
      </c>
      <c r="AE14" s="82" t="str">
        <f>IF(K14+M14&gt;0,M14+P14+S14,"")</f>
        <v/>
      </c>
      <c r="AG14" s="1" t="str">
        <f>J$4</f>
        <v>Ort Ausrichter</v>
      </c>
      <c r="AJ14" s="1">
        <v>8</v>
      </c>
      <c r="AK14" s="1">
        <f>[1]Platzierung!T30</f>
        <v>0</v>
      </c>
    </row>
    <row r="15" spans="1:37" ht="16.5" thickBot="1" x14ac:dyDescent="0.3">
      <c r="A15" s="23">
        <f>F15</f>
        <v>10</v>
      </c>
      <c r="B15" s="24" t="str">
        <f>I$4</f>
        <v>Datum</v>
      </c>
      <c r="C15" s="115"/>
      <c r="D15" s="117"/>
      <c r="E15" s="83">
        <v>2</v>
      </c>
      <c r="F15" s="83">
        <v>10</v>
      </c>
      <c r="G15" s="84" t="s">
        <v>24</v>
      </c>
      <c r="H15" s="85" t="s">
        <v>17</v>
      </c>
      <c r="I15" s="84" t="s">
        <v>26</v>
      </c>
      <c r="J15" s="84" t="s">
        <v>24</v>
      </c>
      <c r="K15" s="86"/>
      <c r="L15" s="87" t="s">
        <v>18</v>
      </c>
      <c r="M15" s="86"/>
      <c r="N15" s="86"/>
      <c r="O15" s="87" t="s">
        <v>18</v>
      </c>
      <c r="P15" s="86"/>
      <c r="Q15" s="86"/>
      <c r="R15" s="87" t="s">
        <v>18</v>
      </c>
      <c r="S15" s="86"/>
      <c r="T15" s="88"/>
      <c r="U15" s="88" t="str">
        <f>IF(K15+M15&gt;0,IF(Y15&gt;0,IF(Y15&gt;AA15,2,IF(Y15&lt;AA15,0,1)),0),"")</f>
        <v/>
      </c>
      <c r="V15" s="87" t="s">
        <v>18</v>
      </c>
      <c r="W15" s="88" t="str">
        <f>IF(K15+M15&gt;0,IF(AA15&gt;0,IF(AA15&gt;Y15,2,IF(AA15&lt;Y15,0,1)),0),"")</f>
        <v/>
      </c>
      <c r="X15" s="88"/>
      <c r="Y15" s="88" t="str">
        <f>IF(K15+M15&gt;0,IF(K15&gt;M15,1,0)+IF(N15&gt;P15,1,0)+IF(Q15&gt;S15,1,0),"")</f>
        <v/>
      </c>
      <c r="Z15" s="87" t="s">
        <v>18</v>
      </c>
      <c r="AA15" s="88" t="str">
        <f>IF(K15+M15&gt;0,IF(K15&lt;M15,1,0)+IF(N15&lt;P15,1,0)+IF(Q15&lt;S15,1,0),"")</f>
        <v/>
      </c>
      <c r="AB15" s="89"/>
      <c r="AC15" s="88" t="str">
        <f>IF(K15+M15&gt;0,K15+N15+Q15,"")</f>
        <v/>
      </c>
      <c r="AD15" s="87" t="s">
        <v>18</v>
      </c>
      <c r="AE15" s="90" t="str">
        <f>IF(K15+M15&gt;0,M15+P15+S15,"")</f>
        <v/>
      </c>
      <c r="AG15" s="1" t="str">
        <f>J$4</f>
        <v>Ort Ausrichter</v>
      </c>
      <c r="AJ15" s="1">
        <v>9</v>
      </c>
      <c r="AK15" s="1">
        <f>[1]Platzierung!T31</f>
        <v>0</v>
      </c>
    </row>
    <row r="16" spans="1:37" ht="16.5" hidden="1" thickBot="1" x14ac:dyDescent="0.3">
      <c r="A16" s="23" t="e">
        <f t="shared" si="1"/>
        <v>#REF!</v>
      </c>
      <c r="B16" s="24" t="str">
        <f t="shared" si="2"/>
        <v>Datum</v>
      </c>
      <c r="C16" s="66" t="s">
        <v>19</v>
      </c>
      <c r="D16" s="49">
        <v>4</v>
      </c>
      <c r="E16" s="50">
        <v>1</v>
      </c>
      <c r="F16" s="50" t="e">
        <f>IF(#REF!&lt;21,COUNTIF(#REF!,"&lt;21"),"")</f>
        <v>#REF!</v>
      </c>
      <c r="G16" s="51" t="e">
        <f>IF(#REF!=21,"",INDEX($AJ$7:$AK$25,#REF!,2))</f>
        <v>#REF!</v>
      </c>
      <c r="H16" s="52" t="s">
        <v>17</v>
      </c>
      <c r="I16" s="51" t="e">
        <f>IF(#REF!=21,"",INDEX($AJ$7:$AK$25,#REF!,2))</f>
        <v>#REF!</v>
      </c>
      <c r="J16" s="51" t="e">
        <f>IF(#REF!=21,"",INDEX($AJ$7:$AK$25,#REF!,2))</f>
        <v>#REF!</v>
      </c>
      <c r="K16" s="53"/>
      <c r="L16" s="54" t="s">
        <v>18</v>
      </c>
      <c r="M16" s="53"/>
      <c r="N16" s="53"/>
      <c r="O16" s="54" t="s">
        <v>18</v>
      </c>
      <c r="P16" s="53"/>
      <c r="Q16" s="53"/>
      <c r="R16" s="54" t="s">
        <v>18</v>
      </c>
      <c r="S16" s="53"/>
      <c r="T16" s="55"/>
      <c r="U16" s="55" t="str">
        <f t="shared" si="3"/>
        <v/>
      </c>
      <c r="V16" s="54" t="s">
        <v>18</v>
      </c>
      <c r="W16" s="55" t="str">
        <f t="shared" si="4"/>
        <v/>
      </c>
      <c r="X16" s="55"/>
      <c r="Y16" s="55" t="str">
        <f t="shared" si="5"/>
        <v/>
      </c>
      <c r="Z16" s="54" t="s">
        <v>18</v>
      </c>
      <c r="AA16" s="55" t="str">
        <f t="shared" si="6"/>
        <v/>
      </c>
      <c r="AB16" s="56"/>
      <c r="AC16" s="55" t="str">
        <f t="shared" si="7"/>
        <v/>
      </c>
      <c r="AD16" s="54" t="s">
        <v>18</v>
      </c>
      <c r="AE16" s="55" t="str">
        <f t="shared" si="8"/>
        <v/>
      </c>
      <c r="AG16" s="1" t="str">
        <f t="shared" si="0"/>
        <v>Ort Ausrichter</v>
      </c>
      <c r="AJ16" s="1">
        <v>12</v>
      </c>
      <c r="AK16" s="1">
        <f>[1]Platzierung!T32</f>
        <v>0</v>
      </c>
    </row>
    <row r="17" spans="1:37" ht="16.5" hidden="1" thickBot="1" x14ac:dyDescent="0.3">
      <c r="A17" s="23" t="e">
        <f t="shared" si="1"/>
        <v>#REF!</v>
      </c>
      <c r="B17" s="24" t="str">
        <f t="shared" si="2"/>
        <v>Datum</v>
      </c>
      <c r="C17" s="64" t="s">
        <v>19</v>
      </c>
      <c r="D17" s="65">
        <v>4</v>
      </c>
      <c r="E17" s="57">
        <v>2</v>
      </c>
      <c r="F17" s="57" t="e">
        <f>IF(#REF!&lt;21,COUNTIF(#REF!,"&lt;21"),"")</f>
        <v>#REF!</v>
      </c>
      <c r="G17" s="58" t="e">
        <f>IF(#REF!=21,"",INDEX($AJ$7:$AK$25,#REF!,2))</f>
        <v>#REF!</v>
      </c>
      <c r="H17" s="59" t="s">
        <v>17</v>
      </c>
      <c r="I17" s="58" t="e">
        <f>IF(#REF!=21,"",INDEX($AJ$7:$AK$25,#REF!,2))</f>
        <v>#REF!</v>
      </c>
      <c r="J17" s="58" t="e">
        <f>IF(#REF!=21,"",INDEX($AJ$7:$AK$25,#REF!,2))</f>
        <v>#REF!</v>
      </c>
      <c r="K17" s="60"/>
      <c r="L17" s="61" t="s">
        <v>18</v>
      </c>
      <c r="M17" s="60"/>
      <c r="N17" s="60"/>
      <c r="O17" s="61" t="s">
        <v>18</v>
      </c>
      <c r="P17" s="60"/>
      <c r="Q17" s="60"/>
      <c r="R17" s="61" t="s">
        <v>18</v>
      </c>
      <c r="S17" s="60"/>
      <c r="T17" s="62"/>
      <c r="U17" s="62" t="str">
        <f t="shared" si="3"/>
        <v/>
      </c>
      <c r="V17" s="61" t="s">
        <v>18</v>
      </c>
      <c r="W17" s="62" t="str">
        <f t="shared" si="4"/>
        <v/>
      </c>
      <c r="X17" s="62"/>
      <c r="Y17" s="62" t="str">
        <f t="shared" si="5"/>
        <v/>
      </c>
      <c r="Z17" s="61" t="s">
        <v>18</v>
      </c>
      <c r="AA17" s="62" t="str">
        <f t="shared" si="6"/>
        <v/>
      </c>
      <c r="AB17" s="63"/>
      <c r="AC17" s="62" t="str">
        <f t="shared" si="7"/>
        <v/>
      </c>
      <c r="AD17" s="61" t="s">
        <v>18</v>
      </c>
      <c r="AE17" s="62" t="str">
        <f t="shared" si="8"/>
        <v/>
      </c>
      <c r="AG17" s="1" t="str">
        <f t="shared" si="0"/>
        <v>Ort Ausrichter</v>
      </c>
      <c r="AJ17" s="1">
        <v>13</v>
      </c>
      <c r="AK17" s="1">
        <f>[1]Platzierung!T33</f>
        <v>0</v>
      </c>
    </row>
    <row r="18" spans="1:37" ht="16.5" hidden="1" thickBot="1" x14ac:dyDescent="0.3">
      <c r="A18" s="23" t="e">
        <f t="shared" si="1"/>
        <v>#REF!</v>
      </c>
      <c r="B18" s="24" t="str">
        <f t="shared" si="2"/>
        <v>Datum</v>
      </c>
      <c r="C18" s="64" t="s">
        <v>19</v>
      </c>
      <c r="D18" s="65">
        <v>4</v>
      </c>
      <c r="E18" s="57">
        <v>3</v>
      </c>
      <c r="F18" s="57" t="e">
        <f>IF(#REF!&lt;21,COUNTIF(#REF!,"&lt;21"),"")</f>
        <v>#REF!</v>
      </c>
      <c r="G18" s="58" t="e">
        <f>IF(#REF!=21,"",INDEX($AJ$7:$AK$25,#REF!,2))</f>
        <v>#REF!</v>
      </c>
      <c r="H18" s="59" t="s">
        <v>17</v>
      </c>
      <c r="I18" s="58" t="e">
        <f>IF(#REF!=21,"",INDEX($AJ$7:$AK$25,#REF!,2))</f>
        <v>#REF!</v>
      </c>
      <c r="J18" s="58" t="e">
        <f>IF(#REF!=21,"",INDEX($AJ$7:$AK$25,#REF!,2))</f>
        <v>#REF!</v>
      </c>
      <c r="K18" s="60"/>
      <c r="L18" s="61" t="s">
        <v>18</v>
      </c>
      <c r="M18" s="60"/>
      <c r="N18" s="60"/>
      <c r="O18" s="61" t="s">
        <v>18</v>
      </c>
      <c r="P18" s="60"/>
      <c r="Q18" s="60"/>
      <c r="R18" s="61" t="s">
        <v>18</v>
      </c>
      <c r="S18" s="60"/>
      <c r="T18" s="62"/>
      <c r="U18" s="62" t="str">
        <f t="shared" si="3"/>
        <v/>
      </c>
      <c r="V18" s="61" t="s">
        <v>18</v>
      </c>
      <c r="W18" s="62" t="str">
        <f t="shared" si="4"/>
        <v/>
      </c>
      <c r="X18" s="62"/>
      <c r="Y18" s="62" t="str">
        <f t="shared" si="5"/>
        <v/>
      </c>
      <c r="Z18" s="61" t="s">
        <v>18</v>
      </c>
      <c r="AA18" s="62" t="str">
        <f t="shared" si="6"/>
        <v/>
      </c>
      <c r="AB18" s="63"/>
      <c r="AC18" s="62" t="str">
        <f t="shared" si="7"/>
        <v/>
      </c>
      <c r="AD18" s="61" t="s">
        <v>18</v>
      </c>
      <c r="AE18" s="62" t="str">
        <f t="shared" si="8"/>
        <v/>
      </c>
      <c r="AG18" s="1" t="str">
        <f t="shared" si="0"/>
        <v>Ort Ausrichter</v>
      </c>
      <c r="AJ18" s="1">
        <v>14</v>
      </c>
      <c r="AK18" s="1">
        <f>[1]Platzierung!T34</f>
        <v>0</v>
      </c>
    </row>
    <row r="19" spans="1:37" ht="16.5" hidden="1" thickBot="1" x14ac:dyDescent="0.3">
      <c r="A19" s="23" t="e">
        <f t="shared" si="1"/>
        <v>#REF!</v>
      </c>
      <c r="B19" s="24" t="str">
        <f t="shared" si="2"/>
        <v>Datum</v>
      </c>
      <c r="C19" s="64" t="s">
        <v>19</v>
      </c>
      <c r="D19" s="65">
        <v>4</v>
      </c>
      <c r="E19" s="57">
        <v>4</v>
      </c>
      <c r="F19" s="57" t="e">
        <f>IF(#REF!&lt;21,COUNTIF(#REF!,"&lt;21"),"")</f>
        <v>#REF!</v>
      </c>
      <c r="G19" s="58" t="e">
        <f>IF(#REF!=21,"",INDEX($AJ$7:$AK$25,#REF!,2))</f>
        <v>#REF!</v>
      </c>
      <c r="H19" s="59" t="s">
        <v>17</v>
      </c>
      <c r="I19" s="58" t="e">
        <f>IF(#REF!=21,"",INDEX($AJ$7:$AK$25,#REF!,2))</f>
        <v>#REF!</v>
      </c>
      <c r="J19" s="58" t="e">
        <f>IF(#REF!=21,"",INDEX($AJ$7:$AK$25,#REF!,2))</f>
        <v>#REF!</v>
      </c>
      <c r="K19" s="60"/>
      <c r="L19" s="61" t="s">
        <v>18</v>
      </c>
      <c r="M19" s="60"/>
      <c r="N19" s="60"/>
      <c r="O19" s="61" t="s">
        <v>18</v>
      </c>
      <c r="P19" s="60"/>
      <c r="Q19" s="60"/>
      <c r="R19" s="61" t="s">
        <v>18</v>
      </c>
      <c r="S19" s="60"/>
      <c r="T19" s="62"/>
      <c r="U19" s="62" t="str">
        <f t="shared" si="3"/>
        <v/>
      </c>
      <c r="V19" s="61" t="s">
        <v>18</v>
      </c>
      <c r="W19" s="62" t="str">
        <f t="shared" si="4"/>
        <v/>
      </c>
      <c r="X19" s="62"/>
      <c r="Y19" s="62" t="str">
        <f t="shared" si="5"/>
        <v/>
      </c>
      <c r="Z19" s="61" t="s">
        <v>18</v>
      </c>
      <c r="AA19" s="62" t="str">
        <f t="shared" si="6"/>
        <v/>
      </c>
      <c r="AB19" s="63"/>
      <c r="AC19" s="62" t="str">
        <f t="shared" si="7"/>
        <v/>
      </c>
      <c r="AD19" s="61" t="s">
        <v>18</v>
      </c>
      <c r="AE19" s="62" t="str">
        <f t="shared" si="8"/>
        <v/>
      </c>
      <c r="AG19" s="1" t="str">
        <f t="shared" si="0"/>
        <v>Ort Ausrichter</v>
      </c>
      <c r="AJ19" s="1">
        <v>15</v>
      </c>
      <c r="AK19" s="1">
        <f>[1]Platzierung!T35</f>
        <v>0</v>
      </c>
    </row>
    <row r="20" spans="1:37" ht="16.5" hidden="1" thickBot="1" x14ac:dyDescent="0.3">
      <c r="A20" s="23" t="e">
        <f t="shared" si="1"/>
        <v>#REF!</v>
      </c>
      <c r="B20" s="24" t="str">
        <f t="shared" si="2"/>
        <v>Datum</v>
      </c>
      <c r="C20" s="64" t="s">
        <v>19</v>
      </c>
      <c r="D20" s="65">
        <v>5</v>
      </c>
      <c r="E20" s="57">
        <v>1</v>
      </c>
      <c r="F20" s="57" t="e">
        <f>IF(#REF!&lt;21,COUNTIF(#REF!,"&lt;21"),"")</f>
        <v>#REF!</v>
      </c>
      <c r="G20" s="58" t="e">
        <f>IF(#REF!=21,"",INDEX($AJ$7:$AK$25,#REF!,2))</f>
        <v>#REF!</v>
      </c>
      <c r="H20" s="59" t="s">
        <v>17</v>
      </c>
      <c r="I20" s="58" t="e">
        <f>IF(#REF!=21,"",INDEX($AJ$7:$AK$25,#REF!,2))</f>
        <v>#REF!</v>
      </c>
      <c r="J20" s="58" t="e">
        <f>IF(#REF!=21,"",INDEX($AJ$7:$AK$25,#REF!,2))</f>
        <v>#REF!</v>
      </c>
      <c r="K20" s="60"/>
      <c r="L20" s="61" t="s">
        <v>18</v>
      </c>
      <c r="M20" s="60"/>
      <c r="N20" s="60"/>
      <c r="O20" s="61" t="s">
        <v>18</v>
      </c>
      <c r="P20" s="60"/>
      <c r="Q20" s="60"/>
      <c r="R20" s="61" t="s">
        <v>18</v>
      </c>
      <c r="S20" s="60"/>
      <c r="T20" s="62"/>
      <c r="U20" s="62" t="str">
        <f t="shared" si="3"/>
        <v/>
      </c>
      <c r="V20" s="61" t="s">
        <v>18</v>
      </c>
      <c r="W20" s="62" t="str">
        <f t="shared" si="4"/>
        <v/>
      </c>
      <c r="X20" s="62"/>
      <c r="Y20" s="62" t="str">
        <f t="shared" si="5"/>
        <v/>
      </c>
      <c r="Z20" s="61" t="s">
        <v>18</v>
      </c>
      <c r="AA20" s="62" t="str">
        <f t="shared" si="6"/>
        <v/>
      </c>
      <c r="AB20" s="63"/>
      <c r="AC20" s="62" t="str">
        <f t="shared" si="7"/>
        <v/>
      </c>
      <c r="AD20" s="61" t="s">
        <v>18</v>
      </c>
      <c r="AE20" s="62" t="str">
        <f t="shared" si="8"/>
        <v/>
      </c>
      <c r="AG20" s="1" t="str">
        <f t="shared" si="0"/>
        <v>Ort Ausrichter</v>
      </c>
      <c r="AJ20" s="1">
        <v>16</v>
      </c>
      <c r="AK20" s="1">
        <f>[1]Platzierung!T36</f>
        <v>0</v>
      </c>
    </row>
    <row r="21" spans="1:37" ht="16.5" hidden="1" thickBot="1" x14ac:dyDescent="0.3">
      <c r="A21" s="23" t="e">
        <f t="shared" si="1"/>
        <v>#REF!</v>
      </c>
      <c r="B21" s="24" t="str">
        <f t="shared" si="2"/>
        <v>Datum</v>
      </c>
      <c r="C21" s="64" t="s">
        <v>19</v>
      </c>
      <c r="D21" s="65">
        <v>5</v>
      </c>
      <c r="E21" s="57">
        <v>2</v>
      </c>
      <c r="F21" s="57" t="e">
        <f>IF(#REF!&lt;21,COUNTIF(#REF!,"&lt;21"),"")</f>
        <v>#REF!</v>
      </c>
      <c r="G21" s="58" t="e">
        <f>IF(#REF!=21,"",INDEX($AJ$7:$AK$25,#REF!,2))</f>
        <v>#REF!</v>
      </c>
      <c r="H21" s="59" t="s">
        <v>17</v>
      </c>
      <c r="I21" s="58" t="e">
        <f>IF(#REF!=21,"",INDEX($AJ$7:$AK$25,#REF!,2))</f>
        <v>#REF!</v>
      </c>
      <c r="J21" s="58" t="e">
        <f>IF(#REF!=21,"",INDEX($AJ$7:$AK$25,#REF!,2))</f>
        <v>#REF!</v>
      </c>
      <c r="K21" s="60"/>
      <c r="L21" s="61" t="s">
        <v>18</v>
      </c>
      <c r="M21" s="60"/>
      <c r="N21" s="60"/>
      <c r="O21" s="61" t="s">
        <v>18</v>
      </c>
      <c r="P21" s="60"/>
      <c r="Q21" s="60"/>
      <c r="R21" s="61" t="s">
        <v>18</v>
      </c>
      <c r="S21" s="60"/>
      <c r="T21" s="62"/>
      <c r="U21" s="62" t="str">
        <f t="shared" si="3"/>
        <v/>
      </c>
      <c r="V21" s="61" t="s">
        <v>18</v>
      </c>
      <c r="W21" s="62" t="str">
        <f t="shared" si="4"/>
        <v/>
      </c>
      <c r="X21" s="62"/>
      <c r="Y21" s="62" t="str">
        <f t="shared" si="5"/>
        <v/>
      </c>
      <c r="Z21" s="61" t="s">
        <v>18</v>
      </c>
      <c r="AA21" s="62" t="str">
        <f t="shared" si="6"/>
        <v/>
      </c>
      <c r="AB21" s="63"/>
      <c r="AC21" s="62" t="str">
        <f t="shared" si="7"/>
        <v/>
      </c>
      <c r="AD21" s="61" t="s">
        <v>18</v>
      </c>
      <c r="AE21" s="62" t="str">
        <f t="shared" si="8"/>
        <v/>
      </c>
      <c r="AG21" s="1" t="str">
        <f t="shared" si="0"/>
        <v>Ort Ausrichter</v>
      </c>
      <c r="AJ21" s="1">
        <v>17</v>
      </c>
      <c r="AK21" s="1">
        <f>[1]Platzierung!T37</f>
        <v>0</v>
      </c>
    </row>
    <row r="22" spans="1:37" ht="16.5" hidden="1" thickBot="1" x14ac:dyDescent="0.3">
      <c r="A22" s="23" t="e">
        <f t="shared" si="1"/>
        <v>#REF!</v>
      </c>
      <c r="B22" s="24" t="str">
        <f t="shared" si="2"/>
        <v>Datum</v>
      </c>
      <c r="C22" s="64" t="s">
        <v>19</v>
      </c>
      <c r="D22" s="65">
        <v>5</v>
      </c>
      <c r="E22" s="57">
        <v>3</v>
      </c>
      <c r="F22" s="57" t="e">
        <f>IF(#REF!&lt;21,COUNTIF(#REF!,"&lt;21"),"")</f>
        <v>#REF!</v>
      </c>
      <c r="G22" s="58" t="e">
        <f>IF(#REF!=21,"",INDEX($AJ$7:$AK$25,#REF!,2))</f>
        <v>#REF!</v>
      </c>
      <c r="H22" s="59" t="s">
        <v>17</v>
      </c>
      <c r="I22" s="58" t="e">
        <f>IF(#REF!=21,"",INDEX($AJ$7:$AK$25,#REF!,2))</f>
        <v>#REF!</v>
      </c>
      <c r="J22" s="58" t="e">
        <f>IF(#REF!=21,"",INDEX($AJ$7:$AK$25,#REF!,2))</f>
        <v>#REF!</v>
      </c>
      <c r="K22" s="60"/>
      <c r="L22" s="61" t="s">
        <v>18</v>
      </c>
      <c r="M22" s="60"/>
      <c r="N22" s="60"/>
      <c r="O22" s="61" t="s">
        <v>18</v>
      </c>
      <c r="P22" s="60"/>
      <c r="Q22" s="60"/>
      <c r="R22" s="61" t="s">
        <v>18</v>
      </c>
      <c r="S22" s="60"/>
      <c r="T22" s="62"/>
      <c r="U22" s="62" t="str">
        <f t="shared" si="3"/>
        <v/>
      </c>
      <c r="V22" s="61" t="s">
        <v>18</v>
      </c>
      <c r="W22" s="62" t="str">
        <f t="shared" si="4"/>
        <v/>
      </c>
      <c r="X22" s="62"/>
      <c r="Y22" s="62" t="str">
        <f t="shared" si="5"/>
        <v/>
      </c>
      <c r="Z22" s="61" t="s">
        <v>18</v>
      </c>
      <c r="AA22" s="62" t="str">
        <f t="shared" si="6"/>
        <v/>
      </c>
      <c r="AB22" s="63"/>
      <c r="AC22" s="62" t="str">
        <f t="shared" si="7"/>
        <v/>
      </c>
      <c r="AD22" s="61" t="s">
        <v>18</v>
      </c>
      <c r="AE22" s="62" t="str">
        <f t="shared" si="8"/>
        <v/>
      </c>
      <c r="AG22" s="1" t="str">
        <f t="shared" si="0"/>
        <v>Ort Ausrichter</v>
      </c>
      <c r="AJ22" s="1">
        <v>18</v>
      </c>
      <c r="AK22" s="1" t="str">
        <f>[1]Platzierung!T38</f>
        <v>Vorrunde Gruppe B</v>
      </c>
    </row>
    <row r="23" spans="1:37" ht="16.5" hidden="1" thickBot="1" x14ac:dyDescent="0.3">
      <c r="A23" s="23" t="e">
        <f t="shared" si="1"/>
        <v>#REF!</v>
      </c>
      <c r="B23" s="24" t="str">
        <f t="shared" si="2"/>
        <v>Datum</v>
      </c>
      <c r="C23" s="64" t="s">
        <v>19</v>
      </c>
      <c r="D23" s="65">
        <v>5</v>
      </c>
      <c r="E23" s="57">
        <v>4</v>
      </c>
      <c r="F23" s="57" t="e">
        <f>IF(#REF!&lt;21,COUNTIF(#REF!,"&lt;21"),"")</f>
        <v>#REF!</v>
      </c>
      <c r="G23" s="58" t="e">
        <f>IF(#REF!=21,"",INDEX($AJ$7:$AK$25,#REF!,2))</f>
        <v>#REF!</v>
      </c>
      <c r="H23" s="59" t="s">
        <v>17</v>
      </c>
      <c r="I23" s="58" t="e">
        <f>IF(#REF!=21,"",INDEX($AJ$7:$AK$25,#REF!,2))</f>
        <v>#REF!</v>
      </c>
      <c r="J23" s="58" t="e">
        <f>IF(#REF!=21,"",INDEX($AJ$7:$AK$25,#REF!,2))</f>
        <v>#REF!</v>
      </c>
      <c r="K23" s="60"/>
      <c r="L23" s="61" t="s">
        <v>18</v>
      </c>
      <c r="M23" s="60"/>
      <c r="N23" s="60"/>
      <c r="O23" s="61" t="s">
        <v>18</v>
      </c>
      <c r="P23" s="60"/>
      <c r="Q23" s="60"/>
      <c r="R23" s="61" t="s">
        <v>18</v>
      </c>
      <c r="S23" s="60"/>
      <c r="T23" s="62"/>
      <c r="U23" s="62" t="str">
        <f t="shared" si="3"/>
        <v/>
      </c>
      <c r="V23" s="61" t="s">
        <v>18</v>
      </c>
      <c r="W23" s="62" t="str">
        <f t="shared" si="4"/>
        <v/>
      </c>
      <c r="X23" s="62"/>
      <c r="Y23" s="62" t="str">
        <f t="shared" si="5"/>
        <v/>
      </c>
      <c r="Z23" s="61" t="s">
        <v>18</v>
      </c>
      <c r="AA23" s="62" t="str">
        <f t="shared" si="6"/>
        <v/>
      </c>
      <c r="AB23" s="63"/>
      <c r="AC23" s="62" t="str">
        <f t="shared" si="7"/>
        <v/>
      </c>
      <c r="AD23" s="61" t="s">
        <v>18</v>
      </c>
      <c r="AE23" s="62" t="str">
        <f t="shared" si="8"/>
        <v/>
      </c>
      <c r="AG23" s="1" t="str">
        <f t="shared" si="0"/>
        <v>Ort Ausrichter</v>
      </c>
      <c r="AJ23" s="1">
        <v>19</v>
      </c>
      <c r="AK23" s="1" t="str">
        <f>[1]Platzierung!T39</f>
        <v>Mannschaften</v>
      </c>
    </row>
    <row r="24" spans="1:37" ht="16.5" hidden="1" thickBot="1" x14ac:dyDescent="0.3">
      <c r="A24" s="23" t="e">
        <f t="shared" si="1"/>
        <v>#REF!</v>
      </c>
      <c r="B24" s="24" t="str">
        <f t="shared" si="2"/>
        <v>Datum</v>
      </c>
      <c r="C24" s="64" t="s">
        <v>19</v>
      </c>
      <c r="D24" s="65">
        <v>6</v>
      </c>
      <c r="E24" s="57">
        <v>1</v>
      </c>
      <c r="F24" s="57" t="e">
        <f>IF(#REF!&lt;21,COUNTIF(#REF!,"&lt;21"),"")</f>
        <v>#REF!</v>
      </c>
      <c r="G24" s="58" t="e">
        <f>IF(#REF!=21,"",INDEX($AJ$7:$AK$25,#REF!,2))</f>
        <v>#REF!</v>
      </c>
      <c r="H24" s="59" t="s">
        <v>17</v>
      </c>
      <c r="I24" s="58" t="e">
        <f>IF(#REF!=21,"",INDEX($AJ$7:$AK$25,#REF!,2))</f>
        <v>#REF!</v>
      </c>
      <c r="J24" s="58" t="e">
        <f>IF(#REF!=21,"",INDEX($AJ$7:$AK$25,#REF!,2))</f>
        <v>#REF!</v>
      </c>
      <c r="K24" s="60"/>
      <c r="L24" s="61" t="s">
        <v>18</v>
      </c>
      <c r="M24" s="60"/>
      <c r="N24" s="60"/>
      <c r="O24" s="61" t="s">
        <v>18</v>
      </c>
      <c r="P24" s="60"/>
      <c r="Q24" s="60"/>
      <c r="R24" s="61" t="s">
        <v>18</v>
      </c>
      <c r="S24" s="60"/>
      <c r="T24" s="62"/>
      <c r="U24" s="62" t="str">
        <f t="shared" si="3"/>
        <v/>
      </c>
      <c r="V24" s="61" t="s">
        <v>18</v>
      </c>
      <c r="W24" s="62" t="str">
        <f t="shared" si="4"/>
        <v/>
      </c>
      <c r="X24" s="62"/>
      <c r="Y24" s="62" t="str">
        <f t="shared" si="5"/>
        <v/>
      </c>
      <c r="Z24" s="61" t="s">
        <v>18</v>
      </c>
      <c r="AA24" s="62" t="str">
        <f t="shared" si="6"/>
        <v/>
      </c>
      <c r="AB24" s="63"/>
      <c r="AC24" s="62" t="str">
        <f t="shared" si="7"/>
        <v/>
      </c>
      <c r="AD24" s="61" t="s">
        <v>18</v>
      </c>
      <c r="AE24" s="62" t="str">
        <f t="shared" si="8"/>
        <v/>
      </c>
      <c r="AG24" s="1" t="str">
        <f t="shared" si="0"/>
        <v>Ort Ausrichter</v>
      </c>
      <c r="AJ24" s="1">
        <v>20</v>
      </c>
      <c r="AK24" s="1">
        <f>[1]Platzierung!T40</f>
        <v>0</v>
      </c>
    </row>
    <row r="25" spans="1:37" ht="16.5" hidden="1" thickBot="1" x14ac:dyDescent="0.3">
      <c r="A25" s="23" t="e">
        <f t="shared" si="1"/>
        <v>#REF!</v>
      </c>
      <c r="B25" s="24" t="str">
        <f t="shared" si="2"/>
        <v>Datum</v>
      </c>
      <c r="C25" s="64" t="s">
        <v>19</v>
      </c>
      <c r="D25" s="65">
        <v>6</v>
      </c>
      <c r="E25" s="57">
        <v>2</v>
      </c>
      <c r="F25" s="57" t="e">
        <f>IF(#REF!&lt;21,COUNTIF(#REF!,"&lt;21"),"")</f>
        <v>#REF!</v>
      </c>
      <c r="G25" s="58" t="e">
        <f>IF(#REF!=21,"",INDEX($AJ$7:$AK$25,#REF!,2))</f>
        <v>#REF!</v>
      </c>
      <c r="H25" s="59" t="s">
        <v>17</v>
      </c>
      <c r="I25" s="58" t="e">
        <f>IF(#REF!=21,"",INDEX($AJ$7:$AK$25,#REF!,2))</f>
        <v>#REF!</v>
      </c>
      <c r="J25" s="58" t="e">
        <f>IF(#REF!=21,"",INDEX($AJ$7:$AK$25,#REF!,2))</f>
        <v>#REF!</v>
      </c>
      <c r="K25" s="60"/>
      <c r="L25" s="61" t="s">
        <v>18</v>
      </c>
      <c r="M25" s="60"/>
      <c r="N25" s="60"/>
      <c r="O25" s="61" t="s">
        <v>18</v>
      </c>
      <c r="P25" s="60"/>
      <c r="Q25" s="60"/>
      <c r="R25" s="61" t="s">
        <v>18</v>
      </c>
      <c r="S25" s="60"/>
      <c r="T25" s="62"/>
      <c r="U25" s="62" t="str">
        <f t="shared" si="3"/>
        <v/>
      </c>
      <c r="V25" s="61" t="s">
        <v>18</v>
      </c>
      <c r="W25" s="62" t="str">
        <f t="shared" si="4"/>
        <v/>
      </c>
      <c r="X25" s="62"/>
      <c r="Y25" s="62" t="str">
        <f t="shared" si="5"/>
        <v/>
      </c>
      <c r="Z25" s="61" t="s">
        <v>18</v>
      </c>
      <c r="AA25" s="62" t="str">
        <f t="shared" si="6"/>
        <v/>
      </c>
      <c r="AB25" s="63"/>
      <c r="AC25" s="62" t="str">
        <f t="shared" si="7"/>
        <v/>
      </c>
      <c r="AD25" s="61" t="s">
        <v>18</v>
      </c>
      <c r="AE25" s="62" t="str">
        <f t="shared" si="8"/>
        <v/>
      </c>
      <c r="AG25" s="1" t="str">
        <f t="shared" si="0"/>
        <v>Ort Ausrichter</v>
      </c>
      <c r="AJ25" s="1">
        <v>21</v>
      </c>
      <c r="AK25" s="67"/>
    </row>
    <row r="26" spans="1:37" ht="16.5" hidden="1" thickBot="1" x14ac:dyDescent="0.3">
      <c r="A26" s="23" t="e">
        <f t="shared" si="1"/>
        <v>#REF!</v>
      </c>
      <c r="B26" s="24" t="str">
        <f t="shared" si="2"/>
        <v>Datum</v>
      </c>
      <c r="C26" s="64" t="s">
        <v>19</v>
      </c>
      <c r="D26" s="65">
        <v>6</v>
      </c>
      <c r="E26" s="57">
        <v>3</v>
      </c>
      <c r="F26" s="57" t="e">
        <f>IF(#REF!&lt;21,COUNTIF(#REF!,"&lt;21"),"")</f>
        <v>#REF!</v>
      </c>
      <c r="G26" s="58" t="e">
        <f>IF(#REF!=21,"",INDEX($AJ$7:$AK$25,#REF!,2))</f>
        <v>#REF!</v>
      </c>
      <c r="H26" s="59" t="s">
        <v>17</v>
      </c>
      <c r="I26" s="58" t="e">
        <f>IF(#REF!=21,"",INDEX($AJ$7:$AK$25,#REF!,2))</f>
        <v>#REF!</v>
      </c>
      <c r="J26" s="58" t="e">
        <f>IF(#REF!=21,"",INDEX($AJ$7:$AK$25,#REF!,2))</f>
        <v>#REF!</v>
      </c>
      <c r="K26" s="60"/>
      <c r="L26" s="61" t="s">
        <v>18</v>
      </c>
      <c r="M26" s="60"/>
      <c r="N26" s="60"/>
      <c r="O26" s="61" t="s">
        <v>18</v>
      </c>
      <c r="P26" s="60"/>
      <c r="Q26" s="60"/>
      <c r="R26" s="61" t="s">
        <v>18</v>
      </c>
      <c r="S26" s="60"/>
      <c r="T26" s="62"/>
      <c r="U26" s="62" t="str">
        <f t="shared" si="3"/>
        <v/>
      </c>
      <c r="V26" s="61" t="s">
        <v>18</v>
      </c>
      <c r="W26" s="62" t="str">
        <f t="shared" si="4"/>
        <v/>
      </c>
      <c r="X26" s="62"/>
      <c r="Y26" s="62" t="str">
        <f t="shared" si="5"/>
        <v/>
      </c>
      <c r="Z26" s="61" t="s">
        <v>18</v>
      </c>
      <c r="AA26" s="62" t="str">
        <f t="shared" si="6"/>
        <v/>
      </c>
      <c r="AB26" s="63"/>
      <c r="AC26" s="62" t="str">
        <f t="shared" si="7"/>
        <v/>
      </c>
      <c r="AD26" s="61" t="s">
        <v>18</v>
      </c>
      <c r="AE26" s="62" t="str">
        <f t="shared" si="8"/>
        <v/>
      </c>
      <c r="AG26" s="1" t="str">
        <f t="shared" si="0"/>
        <v>Ort Ausrichter</v>
      </c>
    </row>
    <row r="27" spans="1:37" ht="16.5" hidden="1" thickBot="1" x14ac:dyDescent="0.3">
      <c r="A27" s="23" t="e">
        <f t="shared" si="1"/>
        <v>#REF!</v>
      </c>
      <c r="B27" s="24" t="str">
        <f t="shared" si="2"/>
        <v>Datum</v>
      </c>
      <c r="C27" s="64" t="s">
        <v>19</v>
      </c>
      <c r="D27" s="65">
        <v>6</v>
      </c>
      <c r="E27" s="57">
        <v>4</v>
      </c>
      <c r="F27" s="57" t="e">
        <f>IF(#REF!&lt;21,COUNTIF(#REF!,"&lt;21"),"")</f>
        <v>#REF!</v>
      </c>
      <c r="G27" s="58" t="e">
        <f>IF(#REF!=21,"",INDEX($AJ$7:$AK$25,#REF!,2))</f>
        <v>#REF!</v>
      </c>
      <c r="H27" s="59" t="s">
        <v>17</v>
      </c>
      <c r="I27" s="58" t="e">
        <f>IF(#REF!=21,"",INDEX($AJ$7:$AK$25,#REF!,2))</f>
        <v>#REF!</v>
      </c>
      <c r="J27" s="58" t="e">
        <f>IF(#REF!=21,"",INDEX($AJ$7:$AK$25,#REF!,2))</f>
        <v>#REF!</v>
      </c>
      <c r="K27" s="60"/>
      <c r="L27" s="61" t="s">
        <v>18</v>
      </c>
      <c r="M27" s="60"/>
      <c r="N27" s="60"/>
      <c r="O27" s="61" t="s">
        <v>18</v>
      </c>
      <c r="P27" s="60"/>
      <c r="Q27" s="60"/>
      <c r="R27" s="61" t="s">
        <v>18</v>
      </c>
      <c r="S27" s="60"/>
      <c r="T27" s="62"/>
      <c r="U27" s="62" t="str">
        <f t="shared" si="3"/>
        <v/>
      </c>
      <c r="V27" s="61" t="s">
        <v>18</v>
      </c>
      <c r="W27" s="62" t="str">
        <f t="shared" si="4"/>
        <v/>
      </c>
      <c r="X27" s="62"/>
      <c r="Y27" s="62" t="str">
        <f t="shared" si="5"/>
        <v/>
      </c>
      <c r="Z27" s="61" t="s">
        <v>18</v>
      </c>
      <c r="AA27" s="62" t="str">
        <f t="shared" si="6"/>
        <v/>
      </c>
      <c r="AB27" s="63"/>
      <c r="AC27" s="62" t="str">
        <f t="shared" si="7"/>
        <v/>
      </c>
      <c r="AD27" s="61" t="s">
        <v>18</v>
      </c>
      <c r="AE27" s="62" t="str">
        <f t="shared" si="8"/>
        <v/>
      </c>
      <c r="AG27" s="1" t="str">
        <f t="shared" si="0"/>
        <v>Ort Ausrichter</v>
      </c>
    </row>
    <row r="28" spans="1:37" ht="16.5" hidden="1" thickBot="1" x14ac:dyDescent="0.3">
      <c r="A28" s="23" t="e">
        <f t="shared" si="1"/>
        <v>#REF!</v>
      </c>
      <c r="B28" s="24" t="str">
        <f t="shared" si="2"/>
        <v>Datum</v>
      </c>
      <c r="C28" s="64" t="s">
        <v>19</v>
      </c>
      <c r="D28" s="65">
        <v>5</v>
      </c>
      <c r="E28" s="57">
        <v>3</v>
      </c>
      <c r="F28" s="57" t="e">
        <f>IF(#REF!&lt;21,COUNTIF(#REF!,"&lt;21"),"")</f>
        <v>#REF!</v>
      </c>
      <c r="G28" s="58" t="e">
        <f>IF(#REF!=21,"",INDEX($AJ$7:$AK$25,#REF!,2))</f>
        <v>#REF!</v>
      </c>
      <c r="H28" s="59" t="s">
        <v>17</v>
      </c>
      <c r="I28" s="58" t="e">
        <f>IF(#REF!=21,"",INDEX($AJ$7:$AK$25,#REF!,2))</f>
        <v>#REF!</v>
      </c>
      <c r="J28" s="58" t="e">
        <f>IF(#REF!=21,"",INDEX($AJ$7:$AK$25,#REF!,2))</f>
        <v>#REF!</v>
      </c>
      <c r="K28" s="60"/>
      <c r="L28" s="61" t="s">
        <v>18</v>
      </c>
      <c r="M28" s="60"/>
      <c r="N28" s="60"/>
      <c r="O28" s="61" t="s">
        <v>18</v>
      </c>
      <c r="P28" s="60"/>
      <c r="Q28" s="60"/>
      <c r="R28" s="61" t="s">
        <v>18</v>
      </c>
      <c r="S28" s="60"/>
      <c r="T28" s="62"/>
      <c r="U28" s="62" t="str">
        <f t="shared" si="3"/>
        <v/>
      </c>
      <c r="V28" s="61" t="s">
        <v>18</v>
      </c>
      <c r="W28" s="62" t="str">
        <f t="shared" si="4"/>
        <v/>
      </c>
      <c r="X28" s="62"/>
      <c r="Y28" s="62" t="str">
        <f t="shared" si="5"/>
        <v/>
      </c>
      <c r="Z28" s="61" t="s">
        <v>18</v>
      </c>
      <c r="AA28" s="62" t="str">
        <f t="shared" si="6"/>
        <v/>
      </c>
      <c r="AB28" s="63"/>
      <c r="AC28" s="62" t="str">
        <f t="shared" si="7"/>
        <v/>
      </c>
      <c r="AD28" s="61" t="s">
        <v>18</v>
      </c>
      <c r="AE28" s="62" t="str">
        <f t="shared" si="8"/>
        <v/>
      </c>
      <c r="AG28" s="1" t="str">
        <f t="shared" si="0"/>
        <v>Ort Ausrichter</v>
      </c>
      <c r="AJ28" s="1">
        <v>18</v>
      </c>
    </row>
    <row r="29" spans="1:37" ht="16.5" hidden="1" thickBot="1" x14ac:dyDescent="0.3">
      <c r="A29" s="23" t="e">
        <f t="shared" si="1"/>
        <v>#REF!</v>
      </c>
      <c r="B29" s="24" t="str">
        <f t="shared" si="2"/>
        <v>Datum</v>
      </c>
      <c r="C29" s="64" t="s">
        <v>19</v>
      </c>
      <c r="D29" s="65">
        <v>5</v>
      </c>
      <c r="E29" s="57">
        <v>4</v>
      </c>
      <c r="F29" s="57" t="e">
        <f>IF(#REF!&lt;21,COUNTIF(#REF!,"&lt;21"),"")</f>
        <v>#REF!</v>
      </c>
      <c r="G29" s="58" t="e">
        <f>IF(#REF!=21,"",INDEX($AJ$7:$AK$25,#REF!,2))</f>
        <v>#REF!</v>
      </c>
      <c r="H29" s="59" t="s">
        <v>17</v>
      </c>
      <c r="I29" s="58" t="e">
        <f>IF(#REF!=21,"",INDEX($AJ$7:$AK$25,#REF!,2))</f>
        <v>#REF!</v>
      </c>
      <c r="J29" s="58" t="e">
        <f>IF(#REF!=21,"",INDEX($AJ$7:$AK$25,#REF!,2))</f>
        <v>#REF!</v>
      </c>
      <c r="K29" s="60"/>
      <c r="L29" s="61" t="s">
        <v>18</v>
      </c>
      <c r="M29" s="60"/>
      <c r="N29" s="60"/>
      <c r="O29" s="61" t="s">
        <v>18</v>
      </c>
      <c r="P29" s="60"/>
      <c r="Q29" s="60"/>
      <c r="R29" s="61" t="s">
        <v>18</v>
      </c>
      <c r="S29" s="60"/>
      <c r="T29" s="62"/>
      <c r="U29" s="62" t="str">
        <f t="shared" si="3"/>
        <v/>
      </c>
      <c r="V29" s="61" t="s">
        <v>18</v>
      </c>
      <c r="W29" s="62" t="str">
        <f t="shared" si="4"/>
        <v/>
      </c>
      <c r="X29" s="62"/>
      <c r="Y29" s="62" t="str">
        <f t="shared" si="5"/>
        <v/>
      </c>
      <c r="Z29" s="61" t="s">
        <v>18</v>
      </c>
      <c r="AA29" s="62" t="str">
        <f t="shared" si="6"/>
        <v/>
      </c>
      <c r="AB29" s="63"/>
      <c r="AC29" s="62" t="str">
        <f t="shared" si="7"/>
        <v/>
      </c>
      <c r="AD29" s="61" t="s">
        <v>18</v>
      </c>
      <c r="AE29" s="62" t="str">
        <f t="shared" si="8"/>
        <v/>
      </c>
      <c r="AG29" s="1" t="str">
        <f t="shared" si="0"/>
        <v>Ort Ausrichter</v>
      </c>
      <c r="AJ29" s="1">
        <v>19</v>
      </c>
    </row>
    <row r="30" spans="1:37" ht="16.5" hidden="1" thickBot="1" x14ac:dyDescent="0.3">
      <c r="A30" s="23" t="e">
        <f t="shared" si="1"/>
        <v>#REF!</v>
      </c>
      <c r="B30" s="24" t="str">
        <f t="shared" si="2"/>
        <v>Datum</v>
      </c>
      <c r="C30" s="64" t="s">
        <v>19</v>
      </c>
      <c r="D30" s="65">
        <v>6</v>
      </c>
      <c r="E30" s="57">
        <v>1</v>
      </c>
      <c r="F30" s="57" t="e">
        <f>IF(#REF!&lt;21,COUNTIF(#REF!,"&lt;21"),"")</f>
        <v>#REF!</v>
      </c>
      <c r="G30" s="58" t="e">
        <f>IF(#REF!=21,"",INDEX($AJ$7:$AK$25,#REF!,2))</f>
        <v>#REF!</v>
      </c>
      <c r="H30" s="59" t="s">
        <v>17</v>
      </c>
      <c r="I30" s="58" t="e">
        <f>IF(#REF!=21,"",INDEX($AJ$7:$AK$25,#REF!,2))</f>
        <v>#REF!</v>
      </c>
      <c r="J30" s="58" t="e">
        <f>IF(#REF!=21,"",INDEX($AJ$7:$AK$25,#REF!,2))</f>
        <v>#REF!</v>
      </c>
      <c r="K30" s="60"/>
      <c r="L30" s="61" t="s">
        <v>18</v>
      </c>
      <c r="M30" s="60"/>
      <c r="N30" s="60"/>
      <c r="O30" s="61" t="s">
        <v>18</v>
      </c>
      <c r="P30" s="60"/>
      <c r="Q30" s="60"/>
      <c r="R30" s="61" t="s">
        <v>18</v>
      </c>
      <c r="S30" s="60"/>
      <c r="T30" s="62"/>
      <c r="U30" s="62" t="str">
        <f t="shared" si="3"/>
        <v/>
      </c>
      <c r="V30" s="61" t="s">
        <v>18</v>
      </c>
      <c r="W30" s="62" t="str">
        <f t="shared" si="4"/>
        <v/>
      </c>
      <c r="X30" s="62"/>
      <c r="Y30" s="62" t="str">
        <f t="shared" si="5"/>
        <v/>
      </c>
      <c r="Z30" s="61" t="s">
        <v>18</v>
      </c>
      <c r="AA30" s="62" t="str">
        <f t="shared" si="6"/>
        <v/>
      </c>
      <c r="AB30" s="63"/>
      <c r="AC30" s="62" t="str">
        <f t="shared" si="7"/>
        <v/>
      </c>
      <c r="AD30" s="61" t="s">
        <v>18</v>
      </c>
      <c r="AE30" s="62" t="str">
        <f t="shared" si="8"/>
        <v/>
      </c>
      <c r="AG30" s="1" t="str">
        <f t="shared" si="0"/>
        <v>Ort Ausrichter</v>
      </c>
      <c r="AJ30" s="1">
        <v>20</v>
      </c>
    </row>
    <row r="31" spans="1:37" ht="16.5" hidden="1" thickBot="1" x14ac:dyDescent="0.3">
      <c r="A31" s="23" t="e">
        <f t="shared" si="1"/>
        <v>#REF!</v>
      </c>
      <c r="B31" s="24" t="str">
        <f t="shared" si="2"/>
        <v>Datum</v>
      </c>
      <c r="C31" s="64" t="s">
        <v>19</v>
      </c>
      <c r="D31" s="65">
        <v>6</v>
      </c>
      <c r="E31" s="57">
        <v>2</v>
      </c>
      <c r="F31" s="57" t="e">
        <f>IF(#REF!&lt;21,COUNTIF(#REF!,"&lt;21"),"")</f>
        <v>#REF!</v>
      </c>
      <c r="G31" s="58" t="e">
        <f>IF(#REF!=21,"",INDEX($AJ$7:$AK$25,#REF!,2))</f>
        <v>#REF!</v>
      </c>
      <c r="H31" s="59" t="s">
        <v>17</v>
      </c>
      <c r="I31" s="58" t="e">
        <f>IF(#REF!=21,"",INDEX($AJ$7:$AK$25,#REF!,2))</f>
        <v>#REF!</v>
      </c>
      <c r="J31" s="58" t="e">
        <f>IF(#REF!=21,"",INDEX($AJ$7:$AK$25,#REF!,2))</f>
        <v>#REF!</v>
      </c>
      <c r="K31" s="60"/>
      <c r="L31" s="61" t="s">
        <v>18</v>
      </c>
      <c r="M31" s="60"/>
      <c r="N31" s="60"/>
      <c r="O31" s="61" t="s">
        <v>18</v>
      </c>
      <c r="P31" s="60"/>
      <c r="Q31" s="60"/>
      <c r="R31" s="61" t="s">
        <v>18</v>
      </c>
      <c r="S31" s="60"/>
      <c r="T31" s="62"/>
      <c r="U31" s="62" t="str">
        <f t="shared" si="3"/>
        <v/>
      </c>
      <c r="V31" s="61" t="s">
        <v>18</v>
      </c>
      <c r="W31" s="62" t="str">
        <f t="shared" si="4"/>
        <v/>
      </c>
      <c r="X31" s="62"/>
      <c r="Y31" s="62" t="str">
        <f t="shared" si="5"/>
        <v/>
      </c>
      <c r="Z31" s="61" t="s">
        <v>18</v>
      </c>
      <c r="AA31" s="62" t="str">
        <f t="shared" si="6"/>
        <v/>
      </c>
      <c r="AB31" s="63"/>
      <c r="AC31" s="62" t="str">
        <f t="shared" si="7"/>
        <v/>
      </c>
      <c r="AD31" s="61" t="s">
        <v>18</v>
      </c>
      <c r="AE31" s="62" t="str">
        <f t="shared" si="8"/>
        <v/>
      </c>
      <c r="AG31" s="1" t="str">
        <f t="shared" si="0"/>
        <v>Ort Ausrichter</v>
      </c>
      <c r="AJ31" s="1">
        <v>21</v>
      </c>
      <c r="AK31" s="67"/>
    </row>
    <row r="32" spans="1:37" ht="16.5" hidden="1" thickBot="1" x14ac:dyDescent="0.3">
      <c r="A32" s="23" t="e">
        <f t="shared" si="1"/>
        <v>#REF!</v>
      </c>
      <c r="B32" s="24" t="str">
        <f t="shared" si="2"/>
        <v>Datum</v>
      </c>
      <c r="C32" s="64" t="s">
        <v>19</v>
      </c>
      <c r="D32" s="65">
        <v>6</v>
      </c>
      <c r="E32" s="57">
        <v>3</v>
      </c>
      <c r="F32" s="57" t="e">
        <f>IF(#REF!&lt;21,COUNTIF(#REF!,"&lt;21"),"")</f>
        <v>#REF!</v>
      </c>
      <c r="G32" s="58" t="e">
        <f>IF(#REF!=21,"",INDEX($AJ$7:$AK$25,#REF!,2))</f>
        <v>#REF!</v>
      </c>
      <c r="H32" s="59" t="s">
        <v>17</v>
      </c>
      <c r="I32" s="58" t="e">
        <f>IF(#REF!=21,"",INDEX($AJ$7:$AK$25,#REF!,2))</f>
        <v>#REF!</v>
      </c>
      <c r="J32" s="58" t="e">
        <f>IF(#REF!=21,"",INDEX($AJ$7:$AK$25,#REF!,2))</f>
        <v>#REF!</v>
      </c>
      <c r="K32" s="60"/>
      <c r="L32" s="61" t="s">
        <v>18</v>
      </c>
      <c r="M32" s="60"/>
      <c r="N32" s="60"/>
      <c r="O32" s="61" t="s">
        <v>18</v>
      </c>
      <c r="P32" s="60"/>
      <c r="Q32" s="60"/>
      <c r="R32" s="61" t="s">
        <v>18</v>
      </c>
      <c r="S32" s="60"/>
      <c r="T32" s="62"/>
      <c r="U32" s="62" t="str">
        <f t="shared" si="3"/>
        <v/>
      </c>
      <c r="V32" s="61" t="s">
        <v>18</v>
      </c>
      <c r="W32" s="62" t="str">
        <f t="shared" si="4"/>
        <v/>
      </c>
      <c r="X32" s="62"/>
      <c r="Y32" s="62" t="str">
        <f t="shared" si="5"/>
        <v/>
      </c>
      <c r="Z32" s="61" t="s">
        <v>18</v>
      </c>
      <c r="AA32" s="62" t="str">
        <f t="shared" si="6"/>
        <v/>
      </c>
      <c r="AB32" s="63"/>
      <c r="AC32" s="62" t="str">
        <f t="shared" si="7"/>
        <v/>
      </c>
      <c r="AD32" s="61" t="s">
        <v>18</v>
      </c>
      <c r="AE32" s="62" t="str">
        <f t="shared" si="8"/>
        <v/>
      </c>
      <c r="AG32" s="1" t="str">
        <f t="shared" si="0"/>
        <v>Ort Ausrichter</v>
      </c>
    </row>
    <row r="33" spans="1:37" ht="16.5" hidden="1" thickBot="1" x14ac:dyDescent="0.3">
      <c r="A33" s="23" t="e">
        <f t="shared" si="1"/>
        <v>#REF!</v>
      </c>
      <c r="B33" s="24" t="str">
        <f t="shared" si="2"/>
        <v>Datum</v>
      </c>
      <c r="C33" s="64" t="s">
        <v>19</v>
      </c>
      <c r="D33" s="65">
        <v>6</v>
      </c>
      <c r="E33" s="57">
        <v>4</v>
      </c>
      <c r="F33" s="57" t="e">
        <f>IF(#REF!&lt;21,COUNTIF(#REF!,"&lt;21"),"")</f>
        <v>#REF!</v>
      </c>
      <c r="G33" s="58" t="e">
        <f>IF(#REF!=21,"",INDEX($AJ$7:$AK$25,#REF!,2))</f>
        <v>#REF!</v>
      </c>
      <c r="H33" s="59" t="s">
        <v>17</v>
      </c>
      <c r="I33" s="58" t="e">
        <f>IF(#REF!=21,"",INDEX($AJ$7:$AK$25,#REF!,2))</f>
        <v>#REF!</v>
      </c>
      <c r="J33" s="58" t="e">
        <f>IF(#REF!=21,"",INDEX($AJ$7:$AK$25,#REF!,2))</f>
        <v>#REF!</v>
      </c>
      <c r="K33" s="60"/>
      <c r="L33" s="61" t="s">
        <v>18</v>
      </c>
      <c r="M33" s="60"/>
      <c r="N33" s="60"/>
      <c r="O33" s="61" t="s">
        <v>18</v>
      </c>
      <c r="P33" s="60"/>
      <c r="Q33" s="60"/>
      <c r="R33" s="61" t="s">
        <v>18</v>
      </c>
      <c r="S33" s="60"/>
      <c r="T33" s="62"/>
      <c r="U33" s="62" t="str">
        <f t="shared" si="3"/>
        <v/>
      </c>
      <c r="V33" s="61" t="s">
        <v>18</v>
      </c>
      <c r="W33" s="62" t="str">
        <f t="shared" si="4"/>
        <v/>
      </c>
      <c r="X33" s="62"/>
      <c r="Y33" s="62" t="str">
        <f t="shared" si="5"/>
        <v/>
      </c>
      <c r="Z33" s="61" t="s">
        <v>18</v>
      </c>
      <c r="AA33" s="62" t="str">
        <f t="shared" si="6"/>
        <v/>
      </c>
      <c r="AB33" s="63"/>
      <c r="AC33" s="62" t="str">
        <f t="shared" si="7"/>
        <v/>
      </c>
      <c r="AD33" s="61" t="s">
        <v>18</v>
      </c>
      <c r="AE33" s="62" t="str">
        <f t="shared" si="8"/>
        <v/>
      </c>
      <c r="AG33" s="1" t="str">
        <f t="shared" si="0"/>
        <v>Ort Ausrichter</v>
      </c>
    </row>
    <row r="34" spans="1:37" ht="15.75" hidden="1" thickBot="1" x14ac:dyDescent="0.25">
      <c r="T34" s="4"/>
      <c r="U34" s="4"/>
      <c r="V34" s="4"/>
      <c r="W34" s="4"/>
      <c r="AB34" s="69"/>
    </row>
    <row r="35" spans="1:37" ht="15.75" x14ac:dyDescent="0.25">
      <c r="A35" s="23">
        <f>F35</f>
        <v>11</v>
      </c>
      <c r="B35" s="24" t="str">
        <f>I$4</f>
        <v>Datum</v>
      </c>
      <c r="C35" s="118" t="s">
        <v>19</v>
      </c>
      <c r="D35" s="120">
        <v>6</v>
      </c>
      <c r="E35" s="25">
        <v>1</v>
      </c>
      <c r="F35" s="25">
        <v>11</v>
      </c>
      <c r="G35" s="26" t="s">
        <v>23</v>
      </c>
      <c r="H35" s="27" t="s">
        <v>17</v>
      </c>
      <c r="I35" s="26" t="s">
        <v>27</v>
      </c>
      <c r="J35" s="26" t="s">
        <v>22</v>
      </c>
      <c r="K35" s="28"/>
      <c r="L35" s="29" t="s">
        <v>18</v>
      </c>
      <c r="M35" s="28"/>
      <c r="N35" s="28"/>
      <c r="O35" s="29" t="s">
        <v>18</v>
      </c>
      <c r="P35" s="28"/>
      <c r="Q35" s="28"/>
      <c r="R35" s="29" t="s">
        <v>18</v>
      </c>
      <c r="S35" s="28"/>
      <c r="T35" s="30"/>
      <c r="U35" s="30" t="str">
        <f>IF(K35+M35&gt;0,IF(Y35&gt;0,IF(Y35&gt;AA35,2,IF(Y35&lt;AA35,0,1)),0),"")</f>
        <v/>
      </c>
      <c r="V35" s="29" t="s">
        <v>18</v>
      </c>
      <c r="W35" s="30" t="str">
        <f>IF(K35+M35&gt;0,IF(AA35&gt;0,IF(AA35&gt;Y35,2,IF(AA35&lt;Y35,0,1)),0),"")</f>
        <v/>
      </c>
      <c r="X35" s="30"/>
      <c r="Y35" s="30" t="str">
        <f>IF(K35+M35&gt;0,IF(K35&gt;M35,1,0)+IF(N35&gt;P35,1,0)+IF(Q35&gt;S35,1,0),"")</f>
        <v/>
      </c>
      <c r="Z35" s="29" t="s">
        <v>18</v>
      </c>
      <c r="AA35" s="30" t="str">
        <f>IF(K35+M35&gt;0,IF(K35&lt;M35,1,0)+IF(N35&lt;P35,1,0)+IF(Q35&lt;S35,1,0),"")</f>
        <v/>
      </c>
      <c r="AB35" s="31"/>
      <c r="AC35" s="30" t="str">
        <f>IF(K35+M35&gt;0,K35+N35+Q35,"")</f>
        <v/>
      </c>
      <c r="AD35" s="29" t="s">
        <v>18</v>
      </c>
      <c r="AE35" s="32" t="str">
        <f>IF(K35+M35&gt;0,M35+P35+S35,"")</f>
        <v/>
      </c>
      <c r="AG35" s="1" t="str">
        <f>J$4</f>
        <v>Ort Ausrichter</v>
      </c>
      <c r="AJ35" s="1">
        <v>8</v>
      </c>
      <c r="AK35" s="1" t="str">
        <f>[1]Platzierung!T51</f>
        <v>Großenasper SV</v>
      </c>
    </row>
    <row r="36" spans="1:37" ht="16.5" thickBot="1" x14ac:dyDescent="0.3">
      <c r="A36" s="23">
        <f>F36</f>
        <v>12</v>
      </c>
      <c r="B36" s="24" t="str">
        <f>I$4</f>
        <v>Datum</v>
      </c>
      <c r="C36" s="119"/>
      <c r="D36" s="121"/>
      <c r="E36" s="33">
        <v>2</v>
      </c>
      <c r="F36" s="33">
        <v>12</v>
      </c>
      <c r="G36" s="34" t="s">
        <v>25</v>
      </c>
      <c r="H36" s="35" t="s">
        <v>17</v>
      </c>
      <c r="I36" s="34" t="s">
        <v>28</v>
      </c>
      <c r="J36" s="34" t="s">
        <v>26</v>
      </c>
      <c r="K36" s="36"/>
      <c r="L36" s="37" t="s">
        <v>18</v>
      </c>
      <c r="M36" s="36"/>
      <c r="N36" s="36"/>
      <c r="O36" s="37" t="s">
        <v>18</v>
      </c>
      <c r="P36" s="36"/>
      <c r="Q36" s="36"/>
      <c r="R36" s="37" t="s">
        <v>18</v>
      </c>
      <c r="S36" s="36"/>
      <c r="T36" s="38"/>
      <c r="U36" s="38" t="str">
        <f>IF(K36+M36&gt;0,IF(Y36&gt;0,IF(Y36&gt;AA36,2,IF(Y36&lt;AA36,0,1)),0),"")</f>
        <v/>
      </c>
      <c r="V36" s="37" t="s">
        <v>18</v>
      </c>
      <c r="W36" s="38" t="str">
        <f>IF(K36+M36&gt;0,IF(AA36&gt;0,IF(AA36&gt;Y36,2,IF(AA36&lt;Y36,0,1)),0),"")</f>
        <v/>
      </c>
      <c r="X36" s="38"/>
      <c r="Y36" s="38" t="str">
        <f>IF(K36+M36&gt;0,IF(K36&gt;M36,1,0)+IF(N36&gt;P36,1,0)+IF(Q36&gt;S36,1,0),"")</f>
        <v/>
      </c>
      <c r="Z36" s="37" t="s">
        <v>18</v>
      </c>
      <c r="AA36" s="38" t="str">
        <f>IF(K36+M36&gt;0,IF(K36&lt;M36,1,0)+IF(N36&lt;P36,1,0)+IF(Q36&lt;S36,1,0),"")</f>
        <v/>
      </c>
      <c r="AB36" s="39"/>
      <c r="AC36" s="38" t="str">
        <f>IF(K36+M36&gt;0,K36+N36+Q36,"")</f>
        <v/>
      </c>
      <c r="AD36" s="37" t="s">
        <v>18</v>
      </c>
      <c r="AE36" s="40" t="str">
        <f>IF(K36+M36&gt;0,M36+P36+S36,"")</f>
        <v/>
      </c>
      <c r="AG36" s="1" t="str">
        <f>J$4</f>
        <v>Ort Ausrichter</v>
      </c>
      <c r="AJ36" s="1">
        <v>9</v>
      </c>
      <c r="AK36" s="1" t="str">
        <f>[1]Platzierung!T52</f>
        <v>TSV Wiemersdorf II</v>
      </c>
    </row>
    <row r="37" spans="1:37" x14ac:dyDescent="0.2">
      <c r="A37" s="24"/>
      <c r="B37" s="24"/>
      <c r="T37" s="4"/>
      <c r="U37" s="4"/>
      <c r="V37" s="4"/>
      <c r="W37" s="4"/>
      <c r="AB37" s="69"/>
    </row>
    <row r="38" spans="1:37" s="6" customFormat="1" ht="20.25" x14ac:dyDescent="0.3">
      <c r="C38" s="7"/>
      <c r="D38" s="8"/>
      <c r="E38" s="8"/>
      <c r="F38" s="9" t="s">
        <v>20</v>
      </c>
      <c r="H38" s="9"/>
      <c r="I38" s="10" t="s">
        <v>1</v>
      </c>
      <c r="J38" s="9" t="s">
        <v>2</v>
      </c>
      <c r="K38" s="7"/>
      <c r="L38" s="7"/>
      <c r="M38" s="11" t="s">
        <v>3</v>
      </c>
      <c r="N38" s="7"/>
      <c r="O38" s="7"/>
      <c r="P38" s="7"/>
      <c r="Q38" s="7"/>
      <c r="R38" s="7"/>
      <c r="S38" s="7"/>
      <c r="T38" s="12"/>
      <c r="U38" s="12"/>
      <c r="V38" s="12"/>
      <c r="W38" s="12"/>
      <c r="X38" s="12"/>
      <c r="Y38" s="12"/>
      <c r="Z38" s="12"/>
      <c r="AA38" s="12"/>
      <c r="AB38" s="13"/>
      <c r="AC38" s="12"/>
      <c r="AD38" s="12"/>
      <c r="AE38" s="12"/>
      <c r="AJ38" s="1"/>
      <c r="AK38" s="1"/>
    </row>
    <row r="39" spans="1:37" s="22" customFormat="1" ht="21" thickBot="1" x14ac:dyDescent="0.35">
      <c r="A39" s="14" t="s">
        <v>4</v>
      </c>
      <c r="B39" s="70" t="s">
        <v>1</v>
      </c>
      <c r="C39" s="16" t="s">
        <v>5</v>
      </c>
      <c r="D39" s="17" t="s">
        <v>6</v>
      </c>
      <c r="E39" s="17" t="s">
        <v>7</v>
      </c>
      <c r="F39" s="17" t="s">
        <v>4</v>
      </c>
      <c r="G39" s="18" t="s">
        <v>8</v>
      </c>
      <c r="H39" s="19"/>
      <c r="I39" s="18" t="s">
        <v>9</v>
      </c>
      <c r="J39" s="19" t="s">
        <v>10</v>
      </c>
      <c r="K39" s="112" t="s">
        <v>11</v>
      </c>
      <c r="L39" s="112"/>
      <c r="M39" s="112"/>
      <c r="N39" s="112" t="s">
        <v>12</v>
      </c>
      <c r="O39" s="112"/>
      <c r="P39" s="112"/>
      <c r="Q39" s="112" t="s">
        <v>13</v>
      </c>
      <c r="R39" s="112"/>
      <c r="S39" s="112"/>
      <c r="T39" s="20"/>
      <c r="U39" s="113" t="s">
        <v>14</v>
      </c>
      <c r="V39" s="113"/>
      <c r="W39" s="113"/>
      <c r="X39" s="20"/>
      <c r="Y39" s="113" t="s">
        <v>15</v>
      </c>
      <c r="Z39" s="113"/>
      <c r="AA39" s="113"/>
      <c r="AB39" s="21"/>
      <c r="AC39" s="113" t="s">
        <v>16</v>
      </c>
      <c r="AD39" s="113"/>
      <c r="AE39" s="113"/>
      <c r="AJ39" s="6"/>
      <c r="AK39" s="6"/>
    </row>
    <row r="40" spans="1:37" ht="15.75" x14ac:dyDescent="0.25">
      <c r="A40" s="57">
        <f>F40</f>
        <v>13</v>
      </c>
      <c r="B40" s="91" t="str">
        <f>I$38</f>
        <v>Datum</v>
      </c>
      <c r="C40" s="103">
        <v>0.41666666666666669</v>
      </c>
      <c r="D40" s="105">
        <v>1</v>
      </c>
      <c r="E40" s="75">
        <v>1</v>
      </c>
      <c r="F40" s="75">
        <v>13</v>
      </c>
      <c r="G40" s="76" t="s">
        <v>22</v>
      </c>
      <c r="H40" s="77" t="s">
        <v>17</v>
      </c>
      <c r="I40" s="76" t="s">
        <v>24</v>
      </c>
      <c r="J40" s="76" t="s">
        <v>21</v>
      </c>
      <c r="K40" s="78"/>
      <c r="L40" s="79" t="s">
        <v>18</v>
      </c>
      <c r="M40" s="78"/>
      <c r="N40" s="78"/>
      <c r="O40" s="79" t="s">
        <v>18</v>
      </c>
      <c r="P40" s="78"/>
      <c r="Q40" s="78"/>
      <c r="R40" s="79" t="s">
        <v>18</v>
      </c>
      <c r="S40" s="78"/>
      <c r="T40" s="80"/>
      <c r="U40" s="80" t="str">
        <f t="shared" ref="U40:U69" si="9">IF(K40+M40&gt;0,IF(Y40&gt;0,IF(Y40&gt;AA40,2,IF(Y40&lt;AA40,0,1)),0),"")</f>
        <v/>
      </c>
      <c r="V40" s="79" t="s">
        <v>18</v>
      </c>
      <c r="W40" s="80" t="str">
        <f t="shared" ref="W40:W69" si="10">IF(K40+M40&gt;0,IF(AA40&gt;0,IF(AA40&gt;Y40,2,IF(AA40&lt;Y40,0,1)),0),"")</f>
        <v/>
      </c>
      <c r="X40" s="80"/>
      <c r="Y40" s="80" t="str">
        <f t="shared" ref="Y40:Y69" si="11">IF(K40+M40&gt;0,IF(K40&gt;M40,1,0)+IF(N40&gt;P40,1,0)+IF(Q40&gt;S40,1,0),"")</f>
        <v/>
      </c>
      <c r="Z40" s="79" t="s">
        <v>18</v>
      </c>
      <c r="AA40" s="80" t="str">
        <f t="shared" ref="AA40:AA69" si="12">IF(K40+M40&gt;0,IF(K40&lt;M40,1,0)+IF(N40&lt;P40,1,0)+IF(Q40&lt;S40,1,0),"")</f>
        <v/>
      </c>
      <c r="AB40" s="81"/>
      <c r="AC40" s="80" t="str">
        <f t="shared" ref="AC40:AC69" si="13">IF(K40+M40&gt;0,K40+N40+Q40,"")</f>
        <v/>
      </c>
      <c r="AD40" s="79" t="s">
        <v>18</v>
      </c>
      <c r="AE40" s="82" t="str">
        <f t="shared" ref="AE40:AE69" si="14">IF(K40+M40&gt;0,M40+P40+S40,"")</f>
        <v/>
      </c>
      <c r="AG40" s="1" t="str">
        <f>J$38</f>
        <v>Ort Ausrichter</v>
      </c>
      <c r="AJ40" s="22"/>
      <c r="AK40" s="22"/>
    </row>
    <row r="41" spans="1:37" ht="16.5" thickBot="1" x14ac:dyDescent="0.3">
      <c r="A41" s="57">
        <f t="shared" ref="A41:A69" si="15">F41</f>
        <v>14</v>
      </c>
      <c r="B41" s="91" t="str">
        <f t="shared" ref="B41:B69" si="16">I$38</f>
        <v>Datum</v>
      </c>
      <c r="C41" s="104" t="s">
        <v>19</v>
      </c>
      <c r="D41" s="106"/>
      <c r="E41" s="83">
        <v>2</v>
      </c>
      <c r="F41" s="83">
        <v>14</v>
      </c>
      <c r="G41" s="84" t="s">
        <v>23</v>
      </c>
      <c r="H41" s="85" t="s">
        <v>17</v>
      </c>
      <c r="I41" s="84" t="s">
        <v>25</v>
      </c>
      <c r="J41" s="84" t="s">
        <v>26</v>
      </c>
      <c r="K41" s="86"/>
      <c r="L41" s="87" t="s">
        <v>18</v>
      </c>
      <c r="M41" s="86"/>
      <c r="N41" s="86"/>
      <c r="O41" s="87" t="s">
        <v>18</v>
      </c>
      <c r="P41" s="86"/>
      <c r="Q41" s="86"/>
      <c r="R41" s="87" t="s">
        <v>18</v>
      </c>
      <c r="S41" s="86"/>
      <c r="T41" s="88"/>
      <c r="U41" s="88" t="str">
        <f t="shared" si="9"/>
        <v/>
      </c>
      <c r="V41" s="87" t="s">
        <v>18</v>
      </c>
      <c r="W41" s="88" t="str">
        <f t="shared" si="10"/>
        <v/>
      </c>
      <c r="X41" s="88"/>
      <c r="Y41" s="88" t="str">
        <f t="shared" si="11"/>
        <v/>
      </c>
      <c r="Z41" s="87" t="s">
        <v>18</v>
      </c>
      <c r="AA41" s="88" t="str">
        <f t="shared" si="12"/>
        <v/>
      </c>
      <c r="AB41" s="89"/>
      <c r="AC41" s="88" t="str">
        <f t="shared" si="13"/>
        <v/>
      </c>
      <c r="AD41" s="87" t="s">
        <v>18</v>
      </c>
      <c r="AE41" s="90" t="str">
        <f t="shared" si="14"/>
        <v/>
      </c>
      <c r="AG41" s="1" t="str">
        <f t="shared" ref="AG41:AG69" si="17">J$38</f>
        <v>Ort Ausrichter</v>
      </c>
    </row>
    <row r="42" spans="1:37" ht="15.75" x14ac:dyDescent="0.25">
      <c r="A42" s="57">
        <f t="shared" si="15"/>
        <v>15</v>
      </c>
      <c r="B42" s="91" t="str">
        <f t="shared" si="16"/>
        <v>Datum</v>
      </c>
      <c r="C42" s="92" t="s">
        <v>19</v>
      </c>
      <c r="D42" s="107">
        <v>2</v>
      </c>
      <c r="E42" s="25">
        <v>1</v>
      </c>
      <c r="F42" s="25">
        <v>15</v>
      </c>
      <c r="G42" s="26" t="s">
        <v>21</v>
      </c>
      <c r="H42" s="27" t="s">
        <v>17</v>
      </c>
      <c r="I42" s="26" t="s">
        <v>26</v>
      </c>
      <c r="J42" s="26" t="s">
        <v>22</v>
      </c>
      <c r="K42" s="28"/>
      <c r="L42" s="29" t="s">
        <v>18</v>
      </c>
      <c r="M42" s="28"/>
      <c r="N42" s="28"/>
      <c r="O42" s="29" t="s">
        <v>18</v>
      </c>
      <c r="P42" s="28"/>
      <c r="Q42" s="28"/>
      <c r="R42" s="29" t="s">
        <v>18</v>
      </c>
      <c r="S42" s="28"/>
      <c r="T42" s="30"/>
      <c r="U42" s="30" t="str">
        <f t="shared" si="9"/>
        <v/>
      </c>
      <c r="V42" s="29" t="s">
        <v>18</v>
      </c>
      <c r="W42" s="30" t="str">
        <f t="shared" si="10"/>
        <v/>
      </c>
      <c r="X42" s="30"/>
      <c r="Y42" s="30" t="str">
        <f t="shared" si="11"/>
        <v/>
      </c>
      <c r="Z42" s="29" t="s">
        <v>18</v>
      </c>
      <c r="AA42" s="30" t="str">
        <f t="shared" si="12"/>
        <v/>
      </c>
      <c r="AB42" s="31"/>
      <c r="AC42" s="30" t="str">
        <f t="shared" si="13"/>
        <v/>
      </c>
      <c r="AD42" s="29" t="s">
        <v>18</v>
      </c>
      <c r="AE42" s="32" t="str">
        <f t="shared" si="14"/>
        <v/>
      </c>
      <c r="AG42" s="1" t="str">
        <f t="shared" si="17"/>
        <v>Ort Ausrichter</v>
      </c>
    </row>
    <row r="43" spans="1:37" ht="16.5" thickBot="1" x14ac:dyDescent="0.3">
      <c r="A43" s="57">
        <f t="shared" si="15"/>
        <v>16</v>
      </c>
      <c r="B43" s="91" t="str">
        <f t="shared" si="16"/>
        <v>Datum</v>
      </c>
      <c r="C43" s="93" t="s">
        <v>19</v>
      </c>
      <c r="D43" s="108"/>
      <c r="E43" s="33">
        <v>2</v>
      </c>
      <c r="F43" s="33">
        <v>16</v>
      </c>
      <c r="G43" s="34" t="s">
        <v>27</v>
      </c>
      <c r="H43" s="35" t="s">
        <v>17</v>
      </c>
      <c r="I43" s="34" t="s">
        <v>28</v>
      </c>
      <c r="J43" s="34" t="s">
        <v>25</v>
      </c>
      <c r="K43" s="36"/>
      <c r="L43" s="37" t="s">
        <v>18</v>
      </c>
      <c r="M43" s="36"/>
      <c r="N43" s="36"/>
      <c r="O43" s="37" t="s">
        <v>18</v>
      </c>
      <c r="P43" s="36"/>
      <c r="Q43" s="36"/>
      <c r="R43" s="37" t="s">
        <v>18</v>
      </c>
      <c r="S43" s="36"/>
      <c r="T43" s="38"/>
      <c r="U43" s="38" t="str">
        <f t="shared" si="9"/>
        <v/>
      </c>
      <c r="V43" s="37" t="s">
        <v>18</v>
      </c>
      <c r="W43" s="38" t="str">
        <f t="shared" si="10"/>
        <v/>
      </c>
      <c r="X43" s="38"/>
      <c r="Y43" s="38" t="str">
        <f t="shared" si="11"/>
        <v/>
      </c>
      <c r="Z43" s="37" t="s">
        <v>18</v>
      </c>
      <c r="AA43" s="38" t="str">
        <f t="shared" si="12"/>
        <v/>
      </c>
      <c r="AB43" s="39"/>
      <c r="AC43" s="38" t="str">
        <f t="shared" si="13"/>
        <v/>
      </c>
      <c r="AD43" s="37" t="s">
        <v>18</v>
      </c>
      <c r="AE43" s="40" t="str">
        <f t="shared" si="14"/>
        <v/>
      </c>
      <c r="AG43" s="1" t="str">
        <f t="shared" si="17"/>
        <v>Ort Ausrichter</v>
      </c>
    </row>
    <row r="44" spans="1:37" ht="15.75" x14ac:dyDescent="0.25">
      <c r="A44" s="57">
        <f t="shared" si="15"/>
        <v>17</v>
      </c>
      <c r="B44" s="91" t="str">
        <f t="shared" si="16"/>
        <v>Datum</v>
      </c>
      <c r="C44" s="103" t="s">
        <v>19</v>
      </c>
      <c r="D44" s="105">
        <v>3</v>
      </c>
      <c r="E44" s="75">
        <v>1</v>
      </c>
      <c r="F44" s="75">
        <v>17</v>
      </c>
      <c r="G44" s="76" t="s">
        <v>22</v>
      </c>
      <c r="H44" s="77" t="s">
        <v>17</v>
      </c>
      <c r="I44" s="76" t="s">
        <v>25</v>
      </c>
      <c r="J44" s="76" t="s">
        <v>27</v>
      </c>
      <c r="K44" s="78"/>
      <c r="L44" s="79" t="s">
        <v>18</v>
      </c>
      <c r="M44" s="78"/>
      <c r="N44" s="78"/>
      <c r="O44" s="79" t="s">
        <v>18</v>
      </c>
      <c r="P44" s="78"/>
      <c r="Q44" s="78"/>
      <c r="R44" s="79" t="s">
        <v>18</v>
      </c>
      <c r="S44" s="78"/>
      <c r="T44" s="80"/>
      <c r="U44" s="80" t="str">
        <f t="shared" si="9"/>
        <v/>
      </c>
      <c r="V44" s="79" t="s">
        <v>18</v>
      </c>
      <c r="W44" s="80" t="str">
        <f t="shared" si="10"/>
        <v/>
      </c>
      <c r="X44" s="80"/>
      <c r="Y44" s="80" t="str">
        <f t="shared" si="11"/>
        <v/>
      </c>
      <c r="Z44" s="79" t="s">
        <v>18</v>
      </c>
      <c r="AA44" s="80" t="str">
        <f t="shared" si="12"/>
        <v/>
      </c>
      <c r="AB44" s="81"/>
      <c r="AC44" s="80" t="str">
        <f t="shared" si="13"/>
        <v/>
      </c>
      <c r="AD44" s="79" t="s">
        <v>18</v>
      </c>
      <c r="AE44" s="82" t="str">
        <f t="shared" si="14"/>
        <v/>
      </c>
      <c r="AG44" s="1" t="str">
        <f t="shared" si="17"/>
        <v>Ort Ausrichter</v>
      </c>
    </row>
    <row r="45" spans="1:37" ht="16.5" thickBot="1" x14ac:dyDescent="0.3">
      <c r="A45" s="57">
        <f t="shared" si="15"/>
        <v>18</v>
      </c>
      <c r="B45" s="91" t="str">
        <f t="shared" si="16"/>
        <v>Datum</v>
      </c>
      <c r="C45" s="104" t="s">
        <v>19</v>
      </c>
      <c r="D45" s="106"/>
      <c r="E45" s="83">
        <v>2</v>
      </c>
      <c r="F45" s="83">
        <v>18</v>
      </c>
      <c r="G45" s="84" t="s">
        <v>23</v>
      </c>
      <c r="H45" s="85" t="s">
        <v>17</v>
      </c>
      <c r="I45" s="84" t="s">
        <v>24</v>
      </c>
      <c r="J45" s="84" t="s">
        <v>28</v>
      </c>
      <c r="K45" s="86"/>
      <c r="L45" s="87" t="s">
        <v>18</v>
      </c>
      <c r="M45" s="86"/>
      <c r="N45" s="86"/>
      <c r="O45" s="87" t="s">
        <v>18</v>
      </c>
      <c r="P45" s="86"/>
      <c r="Q45" s="86"/>
      <c r="R45" s="87" t="s">
        <v>18</v>
      </c>
      <c r="S45" s="86"/>
      <c r="T45" s="88"/>
      <c r="U45" s="88" t="str">
        <f t="shared" si="9"/>
        <v/>
      </c>
      <c r="V45" s="87" t="s">
        <v>18</v>
      </c>
      <c r="W45" s="88" t="str">
        <f t="shared" si="10"/>
        <v/>
      </c>
      <c r="X45" s="88"/>
      <c r="Y45" s="88" t="str">
        <f t="shared" si="11"/>
        <v/>
      </c>
      <c r="Z45" s="87" t="s">
        <v>18</v>
      </c>
      <c r="AA45" s="88" t="str">
        <f t="shared" si="12"/>
        <v/>
      </c>
      <c r="AB45" s="89"/>
      <c r="AC45" s="88" t="str">
        <f t="shared" si="13"/>
        <v/>
      </c>
      <c r="AD45" s="87" t="s">
        <v>18</v>
      </c>
      <c r="AE45" s="90" t="str">
        <f t="shared" si="14"/>
        <v/>
      </c>
      <c r="AG45" s="1" t="str">
        <f t="shared" si="17"/>
        <v>Ort Ausrichter</v>
      </c>
    </row>
    <row r="46" spans="1:37" ht="15.75" x14ac:dyDescent="0.25">
      <c r="A46" s="57">
        <f t="shared" si="15"/>
        <v>19</v>
      </c>
      <c r="B46" s="91" t="str">
        <f t="shared" si="16"/>
        <v>Datum</v>
      </c>
      <c r="C46" s="92" t="s">
        <v>19</v>
      </c>
      <c r="D46" s="107">
        <v>4</v>
      </c>
      <c r="E46" s="25">
        <v>1</v>
      </c>
      <c r="F46" s="25">
        <v>19</v>
      </c>
      <c r="G46" s="26" t="s">
        <v>21</v>
      </c>
      <c r="H46" s="27" t="s">
        <v>17</v>
      </c>
      <c r="I46" s="26" t="s">
        <v>28</v>
      </c>
      <c r="J46" s="26" t="s">
        <v>22</v>
      </c>
      <c r="K46" s="28"/>
      <c r="L46" s="29" t="s">
        <v>18</v>
      </c>
      <c r="M46" s="28"/>
      <c r="N46" s="28"/>
      <c r="O46" s="29" t="s">
        <v>18</v>
      </c>
      <c r="P46" s="28"/>
      <c r="Q46" s="28"/>
      <c r="R46" s="29" t="s">
        <v>18</v>
      </c>
      <c r="S46" s="28"/>
      <c r="T46" s="30"/>
      <c r="U46" s="30" t="str">
        <f t="shared" si="9"/>
        <v/>
      </c>
      <c r="V46" s="29" t="s">
        <v>18</v>
      </c>
      <c r="W46" s="30" t="str">
        <f t="shared" si="10"/>
        <v/>
      </c>
      <c r="X46" s="30"/>
      <c r="Y46" s="30" t="str">
        <f t="shared" si="11"/>
        <v/>
      </c>
      <c r="Z46" s="29" t="s">
        <v>18</v>
      </c>
      <c r="AA46" s="30" t="str">
        <f t="shared" si="12"/>
        <v/>
      </c>
      <c r="AB46" s="31"/>
      <c r="AC46" s="30" t="str">
        <f t="shared" si="13"/>
        <v/>
      </c>
      <c r="AD46" s="29" t="s">
        <v>18</v>
      </c>
      <c r="AE46" s="32" t="str">
        <f t="shared" si="14"/>
        <v/>
      </c>
      <c r="AG46" s="1" t="str">
        <f t="shared" si="17"/>
        <v>Ort Ausrichter</v>
      </c>
    </row>
    <row r="47" spans="1:37" ht="16.5" thickBot="1" x14ac:dyDescent="0.3">
      <c r="A47" s="57">
        <f t="shared" si="15"/>
        <v>20</v>
      </c>
      <c r="B47" s="91" t="str">
        <f t="shared" si="16"/>
        <v>Datum</v>
      </c>
      <c r="C47" s="93" t="s">
        <v>19</v>
      </c>
      <c r="D47" s="108"/>
      <c r="E47" s="33">
        <v>2</v>
      </c>
      <c r="F47" s="33">
        <v>20</v>
      </c>
      <c r="G47" s="34" t="s">
        <v>27</v>
      </c>
      <c r="H47" s="35" t="s">
        <v>17</v>
      </c>
      <c r="I47" s="34" t="s">
        <v>26</v>
      </c>
      <c r="J47" s="34" t="s">
        <v>23</v>
      </c>
      <c r="K47" s="36"/>
      <c r="L47" s="37" t="s">
        <v>18</v>
      </c>
      <c r="M47" s="36"/>
      <c r="N47" s="36"/>
      <c r="O47" s="37" t="s">
        <v>18</v>
      </c>
      <c r="P47" s="36"/>
      <c r="Q47" s="36"/>
      <c r="R47" s="37" t="s">
        <v>18</v>
      </c>
      <c r="S47" s="36"/>
      <c r="T47" s="38"/>
      <c r="U47" s="38" t="str">
        <f t="shared" si="9"/>
        <v/>
      </c>
      <c r="V47" s="37" t="s">
        <v>18</v>
      </c>
      <c r="W47" s="38" t="str">
        <f t="shared" si="10"/>
        <v/>
      </c>
      <c r="X47" s="38"/>
      <c r="Y47" s="38" t="str">
        <f t="shared" si="11"/>
        <v/>
      </c>
      <c r="Z47" s="37" t="s">
        <v>18</v>
      </c>
      <c r="AA47" s="38" t="str">
        <f t="shared" si="12"/>
        <v/>
      </c>
      <c r="AB47" s="39"/>
      <c r="AC47" s="38" t="str">
        <f t="shared" si="13"/>
        <v/>
      </c>
      <c r="AD47" s="37" t="s">
        <v>18</v>
      </c>
      <c r="AE47" s="40" t="str">
        <f t="shared" si="14"/>
        <v/>
      </c>
      <c r="AG47" s="1" t="str">
        <f t="shared" si="17"/>
        <v>Ort Ausrichter</v>
      </c>
    </row>
    <row r="48" spans="1:37" ht="15.75" x14ac:dyDescent="0.25">
      <c r="A48" s="57">
        <f t="shared" si="15"/>
        <v>21</v>
      </c>
      <c r="B48" s="91" t="str">
        <f t="shared" si="16"/>
        <v>Datum</v>
      </c>
      <c r="C48" s="103" t="s">
        <v>19</v>
      </c>
      <c r="D48" s="105">
        <v>5</v>
      </c>
      <c r="E48" s="75">
        <v>1</v>
      </c>
      <c r="F48" s="75">
        <v>21</v>
      </c>
      <c r="G48" s="76" t="s">
        <v>22</v>
      </c>
      <c r="H48" s="77" t="s">
        <v>17</v>
      </c>
      <c r="I48" s="76" t="s">
        <v>28</v>
      </c>
      <c r="J48" s="76" t="s">
        <v>24</v>
      </c>
      <c r="K48" s="78"/>
      <c r="L48" s="79" t="s">
        <v>18</v>
      </c>
      <c r="M48" s="78"/>
      <c r="N48" s="78"/>
      <c r="O48" s="79" t="s">
        <v>18</v>
      </c>
      <c r="P48" s="78"/>
      <c r="Q48" s="78"/>
      <c r="R48" s="79" t="s">
        <v>18</v>
      </c>
      <c r="S48" s="78"/>
      <c r="T48" s="80"/>
      <c r="U48" s="80" t="str">
        <f t="shared" si="9"/>
        <v/>
      </c>
      <c r="V48" s="79" t="s">
        <v>18</v>
      </c>
      <c r="W48" s="80" t="str">
        <f t="shared" si="10"/>
        <v/>
      </c>
      <c r="X48" s="80"/>
      <c r="Y48" s="80" t="str">
        <f t="shared" si="11"/>
        <v/>
      </c>
      <c r="Z48" s="79" t="s">
        <v>18</v>
      </c>
      <c r="AA48" s="80" t="str">
        <f t="shared" si="12"/>
        <v/>
      </c>
      <c r="AB48" s="81"/>
      <c r="AC48" s="80" t="str">
        <f t="shared" si="13"/>
        <v/>
      </c>
      <c r="AD48" s="79" t="s">
        <v>18</v>
      </c>
      <c r="AE48" s="82" t="str">
        <f t="shared" si="14"/>
        <v/>
      </c>
      <c r="AG48" s="1" t="str">
        <f t="shared" si="17"/>
        <v>Ort Ausrichter</v>
      </c>
    </row>
    <row r="49" spans="1:37" ht="16.5" thickBot="1" x14ac:dyDescent="0.3">
      <c r="A49" s="57">
        <f t="shared" si="15"/>
        <v>22</v>
      </c>
      <c r="B49" s="91" t="str">
        <f t="shared" si="16"/>
        <v>Datum</v>
      </c>
      <c r="C49" s="104" t="s">
        <v>19</v>
      </c>
      <c r="D49" s="106"/>
      <c r="E49" s="83">
        <v>2</v>
      </c>
      <c r="F49" s="83">
        <v>22</v>
      </c>
      <c r="G49" s="84" t="s">
        <v>23</v>
      </c>
      <c r="H49" s="85" t="s">
        <v>17</v>
      </c>
      <c r="I49" s="84" t="s">
        <v>26</v>
      </c>
      <c r="J49" s="84" t="s">
        <v>25</v>
      </c>
      <c r="K49" s="86"/>
      <c r="L49" s="87" t="s">
        <v>18</v>
      </c>
      <c r="M49" s="86"/>
      <c r="N49" s="86"/>
      <c r="O49" s="87" t="s">
        <v>18</v>
      </c>
      <c r="P49" s="86"/>
      <c r="Q49" s="86"/>
      <c r="R49" s="87" t="s">
        <v>18</v>
      </c>
      <c r="S49" s="86"/>
      <c r="T49" s="88"/>
      <c r="U49" s="88" t="str">
        <f t="shared" si="9"/>
        <v/>
      </c>
      <c r="V49" s="87" t="s">
        <v>18</v>
      </c>
      <c r="W49" s="88" t="str">
        <f t="shared" si="10"/>
        <v/>
      </c>
      <c r="X49" s="88"/>
      <c r="Y49" s="88" t="str">
        <f t="shared" si="11"/>
        <v/>
      </c>
      <c r="Z49" s="87" t="s">
        <v>18</v>
      </c>
      <c r="AA49" s="88" t="str">
        <f t="shared" si="12"/>
        <v/>
      </c>
      <c r="AB49" s="89"/>
      <c r="AC49" s="88" t="str">
        <f t="shared" si="13"/>
        <v/>
      </c>
      <c r="AD49" s="87" t="s">
        <v>18</v>
      </c>
      <c r="AE49" s="90" t="str">
        <f t="shared" si="14"/>
        <v/>
      </c>
      <c r="AG49" s="1" t="str">
        <f t="shared" si="17"/>
        <v>Ort Ausrichter</v>
      </c>
    </row>
    <row r="50" spans="1:37" ht="15.75" x14ac:dyDescent="0.25">
      <c r="A50" s="57">
        <f t="shared" si="15"/>
        <v>23</v>
      </c>
      <c r="B50" s="91" t="str">
        <f t="shared" si="16"/>
        <v>Datum</v>
      </c>
      <c r="C50" s="92" t="s">
        <v>19</v>
      </c>
      <c r="D50" s="109">
        <v>6</v>
      </c>
      <c r="E50" s="25">
        <v>1</v>
      </c>
      <c r="F50" s="25">
        <v>23</v>
      </c>
      <c r="G50" s="26" t="s">
        <v>27</v>
      </c>
      <c r="H50" s="27" t="s">
        <v>17</v>
      </c>
      <c r="I50" s="26" t="s">
        <v>24</v>
      </c>
      <c r="J50" s="26" t="s">
        <v>23</v>
      </c>
      <c r="K50" s="28"/>
      <c r="L50" s="29" t="s">
        <v>18</v>
      </c>
      <c r="M50" s="28"/>
      <c r="N50" s="28"/>
      <c r="O50" s="29" t="s">
        <v>18</v>
      </c>
      <c r="P50" s="28"/>
      <c r="Q50" s="28"/>
      <c r="R50" s="29" t="s">
        <v>18</v>
      </c>
      <c r="S50" s="28"/>
      <c r="T50" s="30"/>
      <c r="U50" s="30" t="str">
        <f t="shared" si="9"/>
        <v/>
      </c>
      <c r="V50" s="29" t="s">
        <v>18</v>
      </c>
      <c r="W50" s="30" t="str">
        <f t="shared" si="10"/>
        <v/>
      </c>
      <c r="X50" s="30"/>
      <c r="Y50" s="30" t="str">
        <f t="shared" si="11"/>
        <v/>
      </c>
      <c r="Z50" s="29" t="s">
        <v>18</v>
      </c>
      <c r="AA50" s="30" t="str">
        <f t="shared" si="12"/>
        <v/>
      </c>
      <c r="AB50" s="31"/>
      <c r="AC50" s="30" t="str">
        <f t="shared" si="13"/>
        <v/>
      </c>
      <c r="AD50" s="29" t="s">
        <v>18</v>
      </c>
      <c r="AE50" s="32" t="str">
        <f t="shared" si="14"/>
        <v/>
      </c>
      <c r="AG50" s="1" t="str">
        <f t="shared" si="17"/>
        <v>Ort Ausrichter</v>
      </c>
    </row>
    <row r="51" spans="1:37" ht="15.75" hidden="1" customHeight="1" x14ac:dyDescent="0.25">
      <c r="A51" s="57" t="e">
        <f t="shared" si="15"/>
        <v>#REF!</v>
      </c>
      <c r="B51" s="91" t="str">
        <f t="shared" si="16"/>
        <v>Datum</v>
      </c>
      <c r="C51" s="94" t="s">
        <v>19</v>
      </c>
      <c r="D51" s="110"/>
      <c r="E51" s="57">
        <v>4</v>
      </c>
      <c r="F51" s="57" t="e">
        <f>IF(#REF!&lt;21,COUNTIF(#REF!,"&lt;21"),"")</f>
        <v>#REF!</v>
      </c>
      <c r="G51" s="58" t="e">
        <f>IF(#REF!=21,"",INDEX($AJ$7:$AK$25,#REF!,2))</f>
        <v>#REF!</v>
      </c>
      <c r="H51" s="59" t="s">
        <v>17</v>
      </c>
      <c r="I51" s="58" t="e">
        <f>IF(#REF!=21,"",INDEX($AJ$7:$AK$25,#REF!,2))</f>
        <v>#REF!</v>
      </c>
      <c r="J51" s="58" t="e">
        <f>IF(#REF!=21,"",INDEX($AJ$7:$AK$25,#REF!,2))</f>
        <v>#REF!</v>
      </c>
      <c r="K51" s="60"/>
      <c r="L51" s="61" t="s">
        <v>18</v>
      </c>
      <c r="M51" s="60"/>
      <c r="N51" s="60"/>
      <c r="O51" s="61" t="s">
        <v>18</v>
      </c>
      <c r="P51" s="60"/>
      <c r="Q51" s="60"/>
      <c r="R51" s="61" t="s">
        <v>18</v>
      </c>
      <c r="S51" s="60"/>
      <c r="T51" s="62"/>
      <c r="U51" s="62" t="str">
        <f t="shared" si="9"/>
        <v/>
      </c>
      <c r="V51" s="61" t="s">
        <v>18</v>
      </c>
      <c r="W51" s="62" t="str">
        <f t="shared" si="10"/>
        <v/>
      </c>
      <c r="X51" s="62"/>
      <c r="Y51" s="62" t="str">
        <f t="shared" si="11"/>
        <v/>
      </c>
      <c r="Z51" s="61" t="s">
        <v>18</v>
      </c>
      <c r="AA51" s="62" t="str">
        <f t="shared" si="12"/>
        <v/>
      </c>
      <c r="AB51" s="63"/>
      <c r="AC51" s="62" t="str">
        <f t="shared" si="13"/>
        <v/>
      </c>
      <c r="AD51" s="61" t="s">
        <v>18</v>
      </c>
      <c r="AE51" s="95" t="str">
        <f t="shared" si="14"/>
        <v/>
      </c>
      <c r="AG51" s="1" t="str">
        <f t="shared" si="17"/>
        <v>Ort Ausrichter</v>
      </c>
    </row>
    <row r="52" spans="1:37" ht="15.75" hidden="1" customHeight="1" x14ac:dyDescent="0.25">
      <c r="A52" s="57" t="e">
        <f t="shared" si="15"/>
        <v>#REF!</v>
      </c>
      <c r="B52" s="91" t="str">
        <f t="shared" si="16"/>
        <v>Datum</v>
      </c>
      <c r="C52" s="94" t="s">
        <v>19</v>
      </c>
      <c r="D52" s="110"/>
      <c r="E52" s="57">
        <v>1</v>
      </c>
      <c r="F52" s="57" t="e">
        <f>IF(#REF!&lt;21,COUNTIF(#REF!,"&lt;21"),"")</f>
        <v>#REF!</v>
      </c>
      <c r="G52" s="58" t="e">
        <f>IF(#REF!=21,"",INDEX($AJ$7:$AK$25,#REF!,2))</f>
        <v>#REF!</v>
      </c>
      <c r="H52" s="59" t="s">
        <v>17</v>
      </c>
      <c r="I52" s="58" t="e">
        <f>IF(#REF!=21,"",INDEX($AJ$7:$AK$25,#REF!,2))</f>
        <v>#REF!</v>
      </c>
      <c r="J52" s="58" t="e">
        <f>IF(#REF!=21,"",INDEX($AJ$7:$AK$25,#REF!,2))</f>
        <v>#REF!</v>
      </c>
      <c r="K52" s="60"/>
      <c r="L52" s="61" t="s">
        <v>18</v>
      </c>
      <c r="M52" s="60"/>
      <c r="N52" s="60"/>
      <c r="O52" s="61" t="s">
        <v>18</v>
      </c>
      <c r="P52" s="60"/>
      <c r="Q52" s="60"/>
      <c r="R52" s="61" t="s">
        <v>18</v>
      </c>
      <c r="S52" s="60"/>
      <c r="T52" s="62"/>
      <c r="U52" s="62" t="str">
        <f t="shared" si="9"/>
        <v/>
      </c>
      <c r="V52" s="61" t="s">
        <v>18</v>
      </c>
      <c r="W52" s="62" t="str">
        <f t="shared" si="10"/>
        <v/>
      </c>
      <c r="X52" s="62"/>
      <c r="Y52" s="62" t="str">
        <f t="shared" si="11"/>
        <v/>
      </c>
      <c r="Z52" s="61" t="s">
        <v>18</v>
      </c>
      <c r="AA52" s="62" t="str">
        <f t="shared" si="12"/>
        <v/>
      </c>
      <c r="AB52" s="63"/>
      <c r="AC52" s="62" t="str">
        <f t="shared" si="13"/>
        <v/>
      </c>
      <c r="AD52" s="61" t="s">
        <v>18</v>
      </c>
      <c r="AE52" s="95" t="str">
        <f t="shared" si="14"/>
        <v/>
      </c>
      <c r="AG52" s="1" t="str">
        <f t="shared" si="17"/>
        <v>Ort Ausrichter</v>
      </c>
    </row>
    <row r="53" spans="1:37" s="22" customFormat="1" ht="15.75" hidden="1" customHeight="1" x14ac:dyDescent="0.25">
      <c r="A53" s="57" t="e">
        <f t="shared" si="15"/>
        <v>#REF!</v>
      </c>
      <c r="B53" s="91" t="str">
        <f t="shared" si="16"/>
        <v>Datum</v>
      </c>
      <c r="C53" s="94" t="s">
        <v>19</v>
      </c>
      <c r="D53" s="110"/>
      <c r="E53" s="57">
        <v>2</v>
      </c>
      <c r="F53" s="57" t="e">
        <f>IF(#REF!&lt;21,COUNTIF(#REF!,"&lt;21"),"")</f>
        <v>#REF!</v>
      </c>
      <c r="G53" s="58" t="e">
        <f>IF(#REF!=21,"",INDEX($AJ$7:$AK$25,#REF!,2))</f>
        <v>#REF!</v>
      </c>
      <c r="H53" s="59" t="s">
        <v>17</v>
      </c>
      <c r="I53" s="58" t="e">
        <f>IF(#REF!=21,"",INDEX($AJ$7:$AK$25,#REF!,2))</f>
        <v>#REF!</v>
      </c>
      <c r="J53" s="58" t="e">
        <f>IF(#REF!=21,"",INDEX($AJ$7:$AK$25,#REF!,2))</f>
        <v>#REF!</v>
      </c>
      <c r="K53" s="60"/>
      <c r="L53" s="61" t="s">
        <v>18</v>
      </c>
      <c r="M53" s="60"/>
      <c r="N53" s="60"/>
      <c r="O53" s="61" t="s">
        <v>18</v>
      </c>
      <c r="P53" s="60"/>
      <c r="Q53" s="60"/>
      <c r="R53" s="61" t="s">
        <v>18</v>
      </c>
      <c r="S53" s="60"/>
      <c r="T53" s="62"/>
      <c r="U53" s="62" t="str">
        <f t="shared" si="9"/>
        <v/>
      </c>
      <c r="V53" s="61" t="s">
        <v>18</v>
      </c>
      <c r="W53" s="62" t="str">
        <f t="shared" si="10"/>
        <v/>
      </c>
      <c r="X53" s="62"/>
      <c r="Y53" s="62" t="str">
        <f t="shared" si="11"/>
        <v/>
      </c>
      <c r="Z53" s="61" t="s">
        <v>18</v>
      </c>
      <c r="AA53" s="62" t="str">
        <f t="shared" si="12"/>
        <v/>
      </c>
      <c r="AB53" s="63"/>
      <c r="AC53" s="62" t="str">
        <f t="shared" si="13"/>
        <v/>
      </c>
      <c r="AD53" s="61" t="s">
        <v>18</v>
      </c>
      <c r="AE53" s="95" t="str">
        <f t="shared" si="14"/>
        <v/>
      </c>
      <c r="AG53" s="1" t="str">
        <f t="shared" si="17"/>
        <v>Ort Ausrichter</v>
      </c>
      <c r="AJ53" s="1"/>
      <c r="AK53" s="1"/>
    </row>
    <row r="54" spans="1:37" s="22" customFormat="1" ht="15.75" hidden="1" customHeight="1" x14ac:dyDescent="0.25">
      <c r="A54" s="57" t="e">
        <f t="shared" si="15"/>
        <v>#REF!</v>
      </c>
      <c r="B54" s="91" t="str">
        <f t="shared" si="16"/>
        <v>Datum</v>
      </c>
      <c r="C54" s="94" t="s">
        <v>19</v>
      </c>
      <c r="D54" s="110"/>
      <c r="E54" s="57">
        <v>3</v>
      </c>
      <c r="F54" s="57" t="e">
        <f>IF(#REF!&lt;21,COUNTIF(#REF!,"&lt;21"),"")</f>
        <v>#REF!</v>
      </c>
      <c r="G54" s="58" t="e">
        <f>IF(#REF!=21,"",INDEX($AJ$7:$AK$25,#REF!,2))</f>
        <v>#REF!</v>
      </c>
      <c r="H54" s="59" t="s">
        <v>17</v>
      </c>
      <c r="I54" s="58" t="e">
        <f>IF(#REF!=21,"",INDEX($AJ$7:$AK$25,#REF!,2))</f>
        <v>#REF!</v>
      </c>
      <c r="J54" s="58" t="e">
        <f>IF(#REF!=21,"",INDEX($AJ$7:$AK$25,#REF!,2))</f>
        <v>#REF!</v>
      </c>
      <c r="K54" s="60"/>
      <c r="L54" s="61" t="s">
        <v>18</v>
      </c>
      <c r="M54" s="60"/>
      <c r="N54" s="60"/>
      <c r="O54" s="61" t="s">
        <v>18</v>
      </c>
      <c r="P54" s="60"/>
      <c r="Q54" s="60"/>
      <c r="R54" s="61" t="s">
        <v>18</v>
      </c>
      <c r="S54" s="60"/>
      <c r="T54" s="62"/>
      <c r="U54" s="62" t="str">
        <f t="shared" si="9"/>
        <v/>
      </c>
      <c r="V54" s="61" t="s">
        <v>18</v>
      </c>
      <c r="W54" s="62" t="str">
        <f t="shared" si="10"/>
        <v/>
      </c>
      <c r="X54" s="62"/>
      <c r="Y54" s="62" t="str">
        <f t="shared" si="11"/>
        <v/>
      </c>
      <c r="Z54" s="61" t="s">
        <v>18</v>
      </c>
      <c r="AA54" s="62" t="str">
        <f t="shared" si="12"/>
        <v/>
      </c>
      <c r="AB54" s="63"/>
      <c r="AC54" s="62" t="str">
        <f t="shared" si="13"/>
        <v/>
      </c>
      <c r="AD54" s="61" t="s">
        <v>18</v>
      </c>
      <c r="AE54" s="95" t="str">
        <f t="shared" si="14"/>
        <v/>
      </c>
      <c r="AG54" s="1" t="str">
        <f t="shared" si="17"/>
        <v>Ort Ausrichter</v>
      </c>
    </row>
    <row r="55" spans="1:37" ht="15.75" hidden="1" customHeight="1" x14ac:dyDescent="0.25">
      <c r="A55" s="57" t="e">
        <f t="shared" si="15"/>
        <v>#REF!</v>
      </c>
      <c r="B55" s="91" t="str">
        <f t="shared" si="16"/>
        <v>Datum</v>
      </c>
      <c r="C55" s="94" t="s">
        <v>19</v>
      </c>
      <c r="D55" s="110"/>
      <c r="E55" s="57">
        <v>4</v>
      </c>
      <c r="F55" s="57" t="e">
        <f>IF(#REF!&lt;21,COUNTIF(#REF!,"&lt;21"),"")</f>
        <v>#REF!</v>
      </c>
      <c r="G55" s="58" t="e">
        <f>IF(#REF!=21,"",INDEX($AJ$7:$AK$25,#REF!,2))</f>
        <v>#REF!</v>
      </c>
      <c r="H55" s="59" t="s">
        <v>17</v>
      </c>
      <c r="I55" s="58" t="e">
        <f>IF(#REF!=21,"",INDEX($AJ$7:$AK$25,#REF!,2))</f>
        <v>#REF!</v>
      </c>
      <c r="J55" s="58" t="e">
        <f>IF(#REF!=21,"",INDEX($AJ$7:$AK$25,#REF!,2))</f>
        <v>#REF!</v>
      </c>
      <c r="K55" s="60"/>
      <c r="L55" s="61" t="s">
        <v>18</v>
      </c>
      <c r="M55" s="60"/>
      <c r="N55" s="60"/>
      <c r="O55" s="61" t="s">
        <v>18</v>
      </c>
      <c r="P55" s="60"/>
      <c r="Q55" s="60"/>
      <c r="R55" s="61" t="s">
        <v>18</v>
      </c>
      <c r="S55" s="60"/>
      <c r="T55" s="62"/>
      <c r="U55" s="62" t="str">
        <f t="shared" si="9"/>
        <v/>
      </c>
      <c r="V55" s="61" t="s">
        <v>18</v>
      </c>
      <c r="W55" s="62" t="str">
        <f t="shared" si="10"/>
        <v/>
      </c>
      <c r="X55" s="62"/>
      <c r="Y55" s="62" t="str">
        <f t="shared" si="11"/>
        <v/>
      </c>
      <c r="Z55" s="61" t="s">
        <v>18</v>
      </c>
      <c r="AA55" s="62" t="str">
        <f t="shared" si="12"/>
        <v/>
      </c>
      <c r="AB55" s="63"/>
      <c r="AC55" s="62" t="str">
        <f t="shared" si="13"/>
        <v/>
      </c>
      <c r="AD55" s="61" t="s">
        <v>18</v>
      </c>
      <c r="AE55" s="95" t="str">
        <f t="shared" si="14"/>
        <v/>
      </c>
      <c r="AG55" s="1" t="str">
        <f t="shared" si="17"/>
        <v>Ort Ausrichter</v>
      </c>
      <c r="AJ55" s="22"/>
      <c r="AK55" s="22"/>
    </row>
    <row r="56" spans="1:37" ht="15.75" hidden="1" customHeight="1" x14ac:dyDescent="0.25">
      <c r="A56" s="57" t="e">
        <f t="shared" si="15"/>
        <v>#REF!</v>
      </c>
      <c r="B56" s="91" t="str">
        <f t="shared" si="16"/>
        <v>Datum</v>
      </c>
      <c r="C56" s="94" t="s">
        <v>19</v>
      </c>
      <c r="D56" s="110"/>
      <c r="E56" s="57">
        <v>1</v>
      </c>
      <c r="F56" s="57" t="e">
        <f>IF(#REF!&lt;21,COUNTIF(#REF!,"&lt;21"),"")</f>
        <v>#REF!</v>
      </c>
      <c r="G56" s="58" t="e">
        <f>IF(#REF!=21,"",INDEX($AJ$7:$AK$25,#REF!,2))</f>
        <v>#REF!</v>
      </c>
      <c r="H56" s="59" t="s">
        <v>17</v>
      </c>
      <c r="I56" s="58" t="e">
        <f>IF(#REF!=21,"",INDEX($AJ$7:$AK$25,#REF!,2))</f>
        <v>#REF!</v>
      </c>
      <c r="J56" s="58" t="e">
        <f>IF(#REF!=21,"",INDEX($AJ$7:$AK$25,#REF!,2))</f>
        <v>#REF!</v>
      </c>
      <c r="K56" s="60"/>
      <c r="L56" s="61" t="s">
        <v>18</v>
      </c>
      <c r="M56" s="60"/>
      <c r="N56" s="60"/>
      <c r="O56" s="61" t="s">
        <v>18</v>
      </c>
      <c r="P56" s="60"/>
      <c r="Q56" s="60"/>
      <c r="R56" s="61" t="s">
        <v>18</v>
      </c>
      <c r="S56" s="60"/>
      <c r="T56" s="62"/>
      <c r="U56" s="62" t="str">
        <f t="shared" si="9"/>
        <v/>
      </c>
      <c r="V56" s="61" t="s">
        <v>18</v>
      </c>
      <c r="W56" s="62" t="str">
        <f t="shared" si="10"/>
        <v/>
      </c>
      <c r="X56" s="62"/>
      <c r="Y56" s="62" t="str">
        <f t="shared" si="11"/>
        <v/>
      </c>
      <c r="Z56" s="61" t="s">
        <v>18</v>
      </c>
      <c r="AA56" s="62" t="str">
        <f t="shared" si="12"/>
        <v/>
      </c>
      <c r="AB56" s="63"/>
      <c r="AC56" s="62" t="str">
        <f t="shared" si="13"/>
        <v/>
      </c>
      <c r="AD56" s="61" t="s">
        <v>18</v>
      </c>
      <c r="AE56" s="95" t="str">
        <f t="shared" si="14"/>
        <v/>
      </c>
      <c r="AG56" s="1" t="str">
        <f t="shared" si="17"/>
        <v>Ort Ausrichter</v>
      </c>
    </row>
    <row r="57" spans="1:37" ht="15.75" hidden="1" customHeight="1" x14ac:dyDescent="0.25">
      <c r="A57" s="57" t="e">
        <f t="shared" si="15"/>
        <v>#REF!</v>
      </c>
      <c r="B57" s="91" t="str">
        <f t="shared" si="16"/>
        <v>Datum</v>
      </c>
      <c r="C57" s="94" t="s">
        <v>19</v>
      </c>
      <c r="D57" s="110"/>
      <c r="E57" s="57">
        <v>2</v>
      </c>
      <c r="F57" s="57" t="e">
        <f>IF(#REF!&lt;21,COUNTIF(#REF!,"&lt;21"),"")</f>
        <v>#REF!</v>
      </c>
      <c r="G57" s="58" t="e">
        <f>IF(#REF!=21,"",INDEX($AJ$7:$AK$25,#REF!,2))</f>
        <v>#REF!</v>
      </c>
      <c r="H57" s="59" t="s">
        <v>17</v>
      </c>
      <c r="I57" s="58" t="e">
        <f>IF(#REF!=21,"",INDEX($AJ$7:$AK$25,#REF!,2))</f>
        <v>#REF!</v>
      </c>
      <c r="J57" s="58" t="e">
        <f>IF(#REF!=21,"",INDEX($AJ$7:$AK$25,#REF!,2))</f>
        <v>#REF!</v>
      </c>
      <c r="K57" s="60"/>
      <c r="L57" s="61" t="s">
        <v>18</v>
      </c>
      <c r="M57" s="60"/>
      <c r="N57" s="60"/>
      <c r="O57" s="61" t="s">
        <v>18</v>
      </c>
      <c r="P57" s="60"/>
      <c r="Q57" s="60"/>
      <c r="R57" s="61" t="s">
        <v>18</v>
      </c>
      <c r="S57" s="60"/>
      <c r="T57" s="62"/>
      <c r="U57" s="62" t="str">
        <f t="shared" si="9"/>
        <v/>
      </c>
      <c r="V57" s="61" t="s">
        <v>18</v>
      </c>
      <c r="W57" s="62" t="str">
        <f t="shared" si="10"/>
        <v/>
      </c>
      <c r="X57" s="62"/>
      <c r="Y57" s="62" t="str">
        <f t="shared" si="11"/>
        <v/>
      </c>
      <c r="Z57" s="61" t="s">
        <v>18</v>
      </c>
      <c r="AA57" s="62" t="str">
        <f t="shared" si="12"/>
        <v/>
      </c>
      <c r="AB57" s="63"/>
      <c r="AC57" s="62" t="str">
        <f t="shared" si="13"/>
        <v/>
      </c>
      <c r="AD57" s="61" t="s">
        <v>18</v>
      </c>
      <c r="AE57" s="95" t="str">
        <f t="shared" si="14"/>
        <v/>
      </c>
      <c r="AG57" s="1" t="str">
        <f t="shared" si="17"/>
        <v>Ort Ausrichter</v>
      </c>
    </row>
    <row r="58" spans="1:37" ht="15.75" hidden="1" customHeight="1" x14ac:dyDescent="0.25">
      <c r="A58" s="57" t="e">
        <f t="shared" si="15"/>
        <v>#REF!</v>
      </c>
      <c r="B58" s="91" t="str">
        <f t="shared" si="16"/>
        <v>Datum</v>
      </c>
      <c r="C58" s="94" t="s">
        <v>19</v>
      </c>
      <c r="D58" s="110"/>
      <c r="E58" s="57">
        <v>3</v>
      </c>
      <c r="F58" s="57" t="e">
        <f>IF(#REF!&lt;21,COUNTIF(#REF!,"&lt;21"),"")</f>
        <v>#REF!</v>
      </c>
      <c r="G58" s="58" t="e">
        <f>IF(#REF!=21,"",INDEX($AJ$7:$AK$25,#REF!,2))</f>
        <v>#REF!</v>
      </c>
      <c r="H58" s="59" t="s">
        <v>17</v>
      </c>
      <c r="I58" s="58" t="e">
        <f>IF(#REF!=21,"",INDEX($AJ$7:$AK$25,#REF!,2))</f>
        <v>#REF!</v>
      </c>
      <c r="J58" s="58" t="e">
        <f>IF(#REF!=21,"",INDEX($AJ$7:$AK$25,#REF!,2))</f>
        <v>#REF!</v>
      </c>
      <c r="K58" s="60"/>
      <c r="L58" s="61" t="s">
        <v>18</v>
      </c>
      <c r="M58" s="60"/>
      <c r="N58" s="60"/>
      <c r="O58" s="61" t="s">
        <v>18</v>
      </c>
      <c r="P58" s="60"/>
      <c r="Q58" s="60"/>
      <c r="R58" s="61" t="s">
        <v>18</v>
      </c>
      <c r="S58" s="60"/>
      <c r="T58" s="62"/>
      <c r="U58" s="62" t="str">
        <f t="shared" si="9"/>
        <v/>
      </c>
      <c r="V58" s="61" t="s">
        <v>18</v>
      </c>
      <c r="W58" s="62" t="str">
        <f t="shared" si="10"/>
        <v/>
      </c>
      <c r="X58" s="62"/>
      <c r="Y58" s="62" t="str">
        <f t="shared" si="11"/>
        <v/>
      </c>
      <c r="Z58" s="61" t="s">
        <v>18</v>
      </c>
      <c r="AA58" s="62" t="str">
        <f t="shared" si="12"/>
        <v/>
      </c>
      <c r="AB58" s="63"/>
      <c r="AC58" s="62" t="str">
        <f t="shared" si="13"/>
        <v/>
      </c>
      <c r="AD58" s="61" t="s">
        <v>18</v>
      </c>
      <c r="AE58" s="95" t="str">
        <f t="shared" si="14"/>
        <v/>
      </c>
      <c r="AG58" s="1" t="str">
        <f t="shared" si="17"/>
        <v>Ort Ausrichter</v>
      </c>
    </row>
    <row r="59" spans="1:37" ht="15.75" hidden="1" customHeight="1" x14ac:dyDescent="0.25">
      <c r="A59" s="57" t="e">
        <f t="shared" si="15"/>
        <v>#REF!</v>
      </c>
      <c r="B59" s="91" t="str">
        <f t="shared" si="16"/>
        <v>Datum</v>
      </c>
      <c r="C59" s="94" t="s">
        <v>19</v>
      </c>
      <c r="D59" s="110"/>
      <c r="E59" s="57">
        <v>4</v>
      </c>
      <c r="F59" s="57" t="e">
        <f>IF(#REF!&lt;21,COUNTIF(#REF!,"&lt;21"),"")</f>
        <v>#REF!</v>
      </c>
      <c r="G59" s="58" t="e">
        <f>IF(#REF!=21,"",INDEX($AJ$7:$AK$25,#REF!,2))</f>
        <v>#REF!</v>
      </c>
      <c r="H59" s="59" t="s">
        <v>17</v>
      </c>
      <c r="I59" s="58" t="e">
        <f>IF(#REF!=21,"",INDEX($AJ$7:$AK$25,#REF!,2))</f>
        <v>#REF!</v>
      </c>
      <c r="J59" s="58" t="e">
        <f>IF(#REF!=21,"",INDEX($AJ$7:$AK$25,#REF!,2))</f>
        <v>#REF!</v>
      </c>
      <c r="K59" s="60"/>
      <c r="L59" s="61" t="s">
        <v>18</v>
      </c>
      <c r="M59" s="60"/>
      <c r="N59" s="60"/>
      <c r="O59" s="61" t="s">
        <v>18</v>
      </c>
      <c r="P59" s="60"/>
      <c r="Q59" s="60"/>
      <c r="R59" s="61" t="s">
        <v>18</v>
      </c>
      <c r="S59" s="60"/>
      <c r="T59" s="62"/>
      <c r="U59" s="62" t="str">
        <f t="shared" si="9"/>
        <v/>
      </c>
      <c r="V59" s="61" t="s">
        <v>18</v>
      </c>
      <c r="W59" s="62" t="str">
        <f t="shared" si="10"/>
        <v/>
      </c>
      <c r="X59" s="62"/>
      <c r="Y59" s="62" t="str">
        <f t="shared" si="11"/>
        <v/>
      </c>
      <c r="Z59" s="61" t="s">
        <v>18</v>
      </c>
      <c r="AA59" s="62" t="str">
        <f t="shared" si="12"/>
        <v/>
      </c>
      <c r="AB59" s="63"/>
      <c r="AC59" s="62" t="str">
        <f t="shared" si="13"/>
        <v/>
      </c>
      <c r="AD59" s="61" t="s">
        <v>18</v>
      </c>
      <c r="AE59" s="95" t="str">
        <f t="shared" si="14"/>
        <v/>
      </c>
      <c r="AG59" s="1" t="str">
        <f t="shared" si="17"/>
        <v>Ort Ausrichter</v>
      </c>
    </row>
    <row r="60" spans="1:37" ht="15.75" hidden="1" customHeight="1" x14ac:dyDescent="0.25">
      <c r="A60" s="57" t="e">
        <f t="shared" si="15"/>
        <v>#REF!</v>
      </c>
      <c r="B60" s="91" t="str">
        <f t="shared" si="16"/>
        <v>Datum</v>
      </c>
      <c r="C60" s="94" t="s">
        <v>19</v>
      </c>
      <c r="D60" s="110"/>
      <c r="E60" s="57">
        <v>1</v>
      </c>
      <c r="F60" s="57" t="e">
        <f>IF(#REF!&lt;21,COUNTIF(#REF!,"&lt;21"),"")</f>
        <v>#REF!</v>
      </c>
      <c r="G60" s="58" t="e">
        <f>IF(#REF!=21,"",INDEX($AJ$7:$AK$25,#REF!,2))</f>
        <v>#REF!</v>
      </c>
      <c r="H60" s="59" t="s">
        <v>17</v>
      </c>
      <c r="I60" s="58" t="e">
        <f>IF(#REF!=21,"",INDEX($AJ$7:$AK$25,#REF!,2))</f>
        <v>#REF!</v>
      </c>
      <c r="J60" s="58" t="e">
        <f>IF(#REF!=21,"",INDEX($AJ$7:$AK$25,#REF!,2))</f>
        <v>#REF!</v>
      </c>
      <c r="K60" s="60"/>
      <c r="L60" s="61" t="s">
        <v>18</v>
      </c>
      <c r="M60" s="60"/>
      <c r="N60" s="60"/>
      <c r="O60" s="61" t="s">
        <v>18</v>
      </c>
      <c r="P60" s="60"/>
      <c r="Q60" s="60"/>
      <c r="R60" s="61" t="s">
        <v>18</v>
      </c>
      <c r="S60" s="60"/>
      <c r="T60" s="62"/>
      <c r="U60" s="62" t="str">
        <f t="shared" si="9"/>
        <v/>
      </c>
      <c r="V60" s="61" t="s">
        <v>18</v>
      </c>
      <c r="W60" s="62" t="str">
        <f t="shared" si="10"/>
        <v/>
      </c>
      <c r="X60" s="62"/>
      <c r="Y60" s="62" t="str">
        <f t="shared" si="11"/>
        <v/>
      </c>
      <c r="Z60" s="61" t="s">
        <v>18</v>
      </c>
      <c r="AA60" s="62" t="str">
        <f t="shared" si="12"/>
        <v/>
      </c>
      <c r="AB60" s="63"/>
      <c r="AC60" s="62" t="str">
        <f t="shared" si="13"/>
        <v/>
      </c>
      <c r="AD60" s="61" t="s">
        <v>18</v>
      </c>
      <c r="AE60" s="95" t="str">
        <f t="shared" si="14"/>
        <v/>
      </c>
      <c r="AG60" s="1" t="str">
        <f t="shared" si="17"/>
        <v>Ort Ausrichter</v>
      </c>
    </row>
    <row r="61" spans="1:37" ht="15.75" hidden="1" customHeight="1" x14ac:dyDescent="0.25">
      <c r="A61" s="57" t="e">
        <f t="shared" si="15"/>
        <v>#REF!</v>
      </c>
      <c r="B61" s="91" t="str">
        <f t="shared" si="16"/>
        <v>Datum</v>
      </c>
      <c r="C61" s="94" t="s">
        <v>19</v>
      </c>
      <c r="D61" s="110"/>
      <c r="E61" s="57">
        <v>2</v>
      </c>
      <c r="F61" s="57" t="e">
        <f>IF(#REF!&lt;21,COUNTIF(#REF!,"&lt;21"),"")</f>
        <v>#REF!</v>
      </c>
      <c r="G61" s="58" t="e">
        <f>IF(#REF!=21,"",INDEX($AJ$7:$AK$25,#REF!,2))</f>
        <v>#REF!</v>
      </c>
      <c r="H61" s="59" t="s">
        <v>17</v>
      </c>
      <c r="I61" s="58" t="e">
        <f>IF(#REF!=21,"",INDEX($AJ$7:$AK$25,#REF!,2))</f>
        <v>#REF!</v>
      </c>
      <c r="J61" s="58" t="e">
        <f>IF(#REF!=21,"",INDEX($AJ$7:$AK$25,#REF!,2))</f>
        <v>#REF!</v>
      </c>
      <c r="K61" s="60"/>
      <c r="L61" s="61" t="s">
        <v>18</v>
      </c>
      <c r="M61" s="60"/>
      <c r="N61" s="60"/>
      <c r="O61" s="61" t="s">
        <v>18</v>
      </c>
      <c r="P61" s="60"/>
      <c r="Q61" s="60"/>
      <c r="R61" s="61" t="s">
        <v>18</v>
      </c>
      <c r="S61" s="60"/>
      <c r="T61" s="62"/>
      <c r="U61" s="62" t="str">
        <f t="shared" si="9"/>
        <v/>
      </c>
      <c r="V61" s="61" t="s">
        <v>18</v>
      </c>
      <c r="W61" s="62" t="str">
        <f t="shared" si="10"/>
        <v/>
      </c>
      <c r="X61" s="62"/>
      <c r="Y61" s="62" t="str">
        <f t="shared" si="11"/>
        <v/>
      </c>
      <c r="Z61" s="61" t="s">
        <v>18</v>
      </c>
      <c r="AA61" s="62" t="str">
        <f t="shared" si="12"/>
        <v/>
      </c>
      <c r="AB61" s="63"/>
      <c r="AC61" s="62" t="str">
        <f t="shared" si="13"/>
        <v/>
      </c>
      <c r="AD61" s="61" t="s">
        <v>18</v>
      </c>
      <c r="AE61" s="95" t="str">
        <f t="shared" si="14"/>
        <v/>
      </c>
      <c r="AG61" s="1" t="str">
        <f t="shared" si="17"/>
        <v>Ort Ausrichter</v>
      </c>
    </row>
    <row r="62" spans="1:37" ht="15.75" hidden="1" customHeight="1" x14ac:dyDescent="0.25">
      <c r="A62" s="57" t="e">
        <f t="shared" si="15"/>
        <v>#REF!</v>
      </c>
      <c r="B62" s="91" t="str">
        <f t="shared" si="16"/>
        <v>Datum</v>
      </c>
      <c r="C62" s="94" t="s">
        <v>19</v>
      </c>
      <c r="D62" s="110"/>
      <c r="E62" s="57">
        <v>3</v>
      </c>
      <c r="F62" s="57" t="e">
        <f>IF(#REF!&lt;21,COUNTIF(#REF!,"&lt;21"),"")</f>
        <v>#REF!</v>
      </c>
      <c r="G62" s="58" t="e">
        <f>IF(#REF!=21,"",INDEX($AJ$7:$AK$25,#REF!,2))</f>
        <v>#REF!</v>
      </c>
      <c r="H62" s="59" t="s">
        <v>17</v>
      </c>
      <c r="I62" s="58" t="e">
        <f>IF(#REF!=21,"",INDEX($AJ$7:$AK$25,#REF!,2))</f>
        <v>#REF!</v>
      </c>
      <c r="J62" s="58" t="e">
        <f>IF(#REF!=21,"",INDEX($AJ$7:$AK$25,#REF!,2))</f>
        <v>#REF!</v>
      </c>
      <c r="K62" s="60"/>
      <c r="L62" s="61" t="s">
        <v>18</v>
      </c>
      <c r="M62" s="60"/>
      <c r="N62" s="60"/>
      <c r="O62" s="61" t="s">
        <v>18</v>
      </c>
      <c r="P62" s="60"/>
      <c r="Q62" s="60"/>
      <c r="R62" s="61" t="s">
        <v>18</v>
      </c>
      <c r="S62" s="60"/>
      <c r="T62" s="62"/>
      <c r="U62" s="62" t="str">
        <f t="shared" si="9"/>
        <v/>
      </c>
      <c r="V62" s="61" t="s">
        <v>18</v>
      </c>
      <c r="W62" s="62" t="str">
        <f t="shared" si="10"/>
        <v/>
      </c>
      <c r="X62" s="62"/>
      <c r="Y62" s="62" t="str">
        <f t="shared" si="11"/>
        <v/>
      </c>
      <c r="Z62" s="61" t="s">
        <v>18</v>
      </c>
      <c r="AA62" s="62" t="str">
        <f t="shared" si="12"/>
        <v/>
      </c>
      <c r="AB62" s="63"/>
      <c r="AC62" s="62" t="str">
        <f t="shared" si="13"/>
        <v/>
      </c>
      <c r="AD62" s="61" t="s">
        <v>18</v>
      </c>
      <c r="AE62" s="95" t="str">
        <f t="shared" si="14"/>
        <v/>
      </c>
      <c r="AG62" s="1" t="str">
        <f t="shared" si="17"/>
        <v>Ort Ausrichter</v>
      </c>
    </row>
    <row r="63" spans="1:37" ht="15.75" hidden="1" customHeight="1" x14ac:dyDescent="0.25">
      <c r="A63" s="57" t="e">
        <f t="shared" si="15"/>
        <v>#REF!</v>
      </c>
      <c r="B63" s="91" t="str">
        <f t="shared" si="16"/>
        <v>Datum</v>
      </c>
      <c r="C63" s="94" t="s">
        <v>19</v>
      </c>
      <c r="D63" s="110"/>
      <c r="E63" s="57">
        <v>4</v>
      </c>
      <c r="F63" s="57" t="e">
        <f>IF(#REF!&lt;21,COUNTIF(#REF!,"&lt;21"),"")</f>
        <v>#REF!</v>
      </c>
      <c r="G63" s="58" t="e">
        <f>IF(#REF!=21,"",INDEX($AJ$7:$AK$25,#REF!,2))</f>
        <v>#REF!</v>
      </c>
      <c r="H63" s="59" t="s">
        <v>17</v>
      </c>
      <c r="I63" s="58" t="e">
        <f>IF(#REF!=21,"",INDEX($AJ$7:$AK$25,#REF!,2))</f>
        <v>#REF!</v>
      </c>
      <c r="J63" s="58" t="e">
        <f>IF(#REF!=21,"",INDEX($AJ$7:$AK$25,#REF!,2))</f>
        <v>#REF!</v>
      </c>
      <c r="K63" s="60"/>
      <c r="L63" s="61" t="s">
        <v>18</v>
      </c>
      <c r="M63" s="60"/>
      <c r="N63" s="60"/>
      <c r="O63" s="61" t="s">
        <v>18</v>
      </c>
      <c r="P63" s="60"/>
      <c r="Q63" s="60"/>
      <c r="R63" s="61" t="s">
        <v>18</v>
      </c>
      <c r="S63" s="60"/>
      <c r="T63" s="62"/>
      <c r="U63" s="62" t="str">
        <f t="shared" si="9"/>
        <v/>
      </c>
      <c r="V63" s="61" t="s">
        <v>18</v>
      </c>
      <c r="W63" s="62" t="str">
        <f t="shared" si="10"/>
        <v/>
      </c>
      <c r="X63" s="62"/>
      <c r="Y63" s="62" t="str">
        <f t="shared" si="11"/>
        <v/>
      </c>
      <c r="Z63" s="61" t="s">
        <v>18</v>
      </c>
      <c r="AA63" s="62" t="str">
        <f t="shared" si="12"/>
        <v/>
      </c>
      <c r="AB63" s="63"/>
      <c r="AC63" s="62" t="str">
        <f t="shared" si="13"/>
        <v/>
      </c>
      <c r="AD63" s="61" t="s">
        <v>18</v>
      </c>
      <c r="AE63" s="95" t="str">
        <f t="shared" si="14"/>
        <v/>
      </c>
      <c r="AG63" s="1" t="str">
        <f t="shared" si="17"/>
        <v>Ort Ausrichter</v>
      </c>
    </row>
    <row r="64" spans="1:37" ht="15.75" hidden="1" customHeight="1" x14ac:dyDescent="0.25">
      <c r="A64" s="57" t="e">
        <f t="shared" si="15"/>
        <v>#REF!</v>
      </c>
      <c r="B64" s="91" t="str">
        <f t="shared" si="16"/>
        <v>Datum</v>
      </c>
      <c r="C64" s="94" t="s">
        <v>19</v>
      </c>
      <c r="D64" s="110"/>
      <c r="E64" s="57">
        <v>3</v>
      </c>
      <c r="F64" s="57" t="e">
        <f>IF(#REF!&lt;21,COUNTIF(#REF!,"&lt;21"),"")</f>
        <v>#REF!</v>
      </c>
      <c r="G64" s="58" t="e">
        <f>IF(#REF!=21,"",INDEX($AJ$7:$AK$25,#REF!,2))</f>
        <v>#REF!</v>
      </c>
      <c r="H64" s="59" t="s">
        <v>17</v>
      </c>
      <c r="I64" s="58" t="e">
        <f>IF(#REF!=21,"",INDEX($AJ$7:$AK$25,#REF!,2))</f>
        <v>#REF!</v>
      </c>
      <c r="J64" s="58" t="e">
        <f>IF(#REF!=21,"",INDEX($AJ$7:$AK$25,#REF!,2))</f>
        <v>#REF!</v>
      </c>
      <c r="K64" s="60"/>
      <c r="L64" s="61" t="s">
        <v>18</v>
      </c>
      <c r="M64" s="60"/>
      <c r="N64" s="60"/>
      <c r="O64" s="61" t="s">
        <v>18</v>
      </c>
      <c r="P64" s="60"/>
      <c r="Q64" s="60"/>
      <c r="R64" s="61" t="s">
        <v>18</v>
      </c>
      <c r="S64" s="60"/>
      <c r="T64" s="62"/>
      <c r="U64" s="62" t="str">
        <f t="shared" si="9"/>
        <v/>
      </c>
      <c r="V64" s="61" t="s">
        <v>18</v>
      </c>
      <c r="W64" s="62" t="str">
        <f t="shared" si="10"/>
        <v/>
      </c>
      <c r="X64" s="62"/>
      <c r="Y64" s="62" t="str">
        <f t="shared" si="11"/>
        <v/>
      </c>
      <c r="Z64" s="61" t="s">
        <v>18</v>
      </c>
      <c r="AA64" s="62" t="str">
        <f t="shared" si="12"/>
        <v/>
      </c>
      <c r="AB64" s="63"/>
      <c r="AC64" s="62" t="str">
        <f t="shared" si="13"/>
        <v/>
      </c>
      <c r="AD64" s="61" t="s">
        <v>18</v>
      </c>
      <c r="AE64" s="95" t="str">
        <f t="shared" si="14"/>
        <v/>
      </c>
      <c r="AG64" s="1" t="str">
        <f t="shared" si="17"/>
        <v>Ort Ausrichter</v>
      </c>
    </row>
    <row r="65" spans="1:33" ht="15.75" hidden="1" customHeight="1" x14ac:dyDescent="0.25">
      <c r="A65" s="57" t="e">
        <f t="shared" si="15"/>
        <v>#REF!</v>
      </c>
      <c r="B65" s="91" t="str">
        <f t="shared" si="16"/>
        <v>Datum</v>
      </c>
      <c r="C65" s="94" t="s">
        <v>19</v>
      </c>
      <c r="D65" s="110"/>
      <c r="E65" s="57">
        <v>4</v>
      </c>
      <c r="F65" s="57" t="e">
        <f>IF(#REF!&lt;21,COUNTIF(#REF!,"&lt;21"),"")</f>
        <v>#REF!</v>
      </c>
      <c r="G65" s="58" t="e">
        <f>IF(#REF!=21,"",INDEX($AJ$7:$AK$25,#REF!,2))</f>
        <v>#REF!</v>
      </c>
      <c r="H65" s="59" t="s">
        <v>17</v>
      </c>
      <c r="I65" s="58" t="e">
        <f>IF(#REF!=21,"",INDEX($AJ$7:$AK$25,#REF!,2))</f>
        <v>#REF!</v>
      </c>
      <c r="J65" s="58" t="e">
        <f>IF(#REF!=21,"",INDEX($AJ$7:$AK$25,#REF!,2))</f>
        <v>#REF!</v>
      </c>
      <c r="K65" s="60"/>
      <c r="L65" s="61" t="s">
        <v>18</v>
      </c>
      <c r="M65" s="60"/>
      <c r="N65" s="60"/>
      <c r="O65" s="61" t="s">
        <v>18</v>
      </c>
      <c r="P65" s="60"/>
      <c r="Q65" s="60"/>
      <c r="R65" s="61" t="s">
        <v>18</v>
      </c>
      <c r="S65" s="60"/>
      <c r="T65" s="62"/>
      <c r="U65" s="62" t="str">
        <f t="shared" si="9"/>
        <v/>
      </c>
      <c r="V65" s="61" t="s">
        <v>18</v>
      </c>
      <c r="W65" s="62" t="str">
        <f t="shared" si="10"/>
        <v/>
      </c>
      <c r="X65" s="62"/>
      <c r="Y65" s="62" t="str">
        <f t="shared" si="11"/>
        <v/>
      </c>
      <c r="Z65" s="61" t="s">
        <v>18</v>
      </c>
      <c r="AA65" s="62" t="str">
        <f t="shared" si="12"/>
        <v/>
      </c>
      <c r="AB65" s="63"/>
      <c r="AC65" s="62" t="str">
        <f t="shared" si="13"/>
        <v/>
      </c>
      <c r="AD65" s="61" t="s">
        <v>18</v>
      </c>
      <c r="AE65" s="95" t="str">
        <f t="shared" si="14"/>
        <v/>
      </c>
      <c r="AG65" s="1" t="str">
        <f t="shared" si="17"/>
        <v>Ort Ausrichter</v>
      </c>
    </row>
    <row r="66" spans="1:33" ht="15.75" hidden="1" customHeight="1" x14ac:dyDescent="0.25">
      <c r="A66" s="57" t="e">
        <f t="shared" si="15"/>
        <v>#REF!</v>
      </c>
      <c r="B66" s="91" t="str">
        <f t="shared" si="16"/>
        <v>Datum</v>
      </c>
      <c r="C66" s="94" t="s">
        <v>19</v>
      </c>
      <c r="D66" s="110"/>
      <c r="E66" s="57">
        <v>1</v>
      </c>
      <c r="F66" s="57" t="e">
        <f>IF(#REF!&lt;21,COUNTIF(#REF!,"&lt;21"),"")</f>
        <v>#REF!</v>
      </c>
      <c r="G66" s="58" t="e">
        <f>IF(#REF!=21,"",INDEX($AJ$7:$AK$25,#REF!,2))</f>
        <v>#REF!</v>
      </c>
      <c r="H66" s="59" t="s">
        <v>17</v>
      </c>
      <c r="I66" s="58" t="e">
        <f>IF(#REF!=21,"",INDEX($AJ$7:$AK$25,#REF!,2))</f>
        <v>#REF!</v>
      </c>
      <c r="J66" s="58" t="e">
        <f>IF(#REF!=21,"",INDEX($AJ$7:$AK$25,#REF!,2))</f>
        <v>#REF!</v>
      </c>
      <c r="K66" s="60"/>
      <c r="L66" s="61" t="s">
        <v>18</v>
      </c>
      <c r="M66" s="60"/>
      <c r="N66" s="60"/>
      <c r="O66" s="61" t="s">
        <v>18</v>
      </c>
      <c r="P66" s="60"/>
      <c r="Q66" s="60"/>
      <c r="R66" s="61" t="s">
        <v>18</v>
      </c>
      <c r="S66" s="60"/>
      <c r="T66" s="62"/>
      <c r="U66" s="62" t="str">
        <f t="shared" si="9"/>
        <v/>
      </c>
      <c r="V66" s="61" t="s">
        <v>18</v>
      </c>
      <c r="W66" s="62" t="str">
        <f t="shared" si="10"/>
        <v/>
      </c>
      <c r="X66" s="62"/>
      <c r="Y66" s="62" t="str">
        <f t="shared" si="11"/>
        <v/>
      </c>
      <c r="Z66" s="61" t="s">
        <v>18</v>
      </c>
      <c r="AA66" s="62" t="str">
        <f t="shared" si="12"/>
        <v/>
      </c>
      <c r="AB66" s="63"/>
      <c r="AC66" s="62" t="str">
        <f t="shared" si="13"/>
        <v/>
      </c>
      <c r="AD66" s="61" t="s">
        <v>18</v>
      </c>
      <c r="AE66" s="95" t="str">
        <f t="shared" si="14"/>
        <v/>
      </c>
      <c r="AG66" s="1" t="str">
        <f t="shared" si="17"/>
        <v>Ort Ausrichter</v>
      </c>
    </row>
    <row r="67" spans="1:33" ht="15.75" hidden="1" customHeight="1" x14ac:dyDescent="0.25">
      <c r="A67" s="57" t="e">
        <f t="shared" si="15"/>
        <v>#REF!</v>
      </c>
      <c r="B67" s="91" t="str">
        <f t="shared" si="16"/>
        <v>Datum</v>
      </c>
      <c r="C67" s="94" t="s">
        <v>19</v>
      </c>
      <c r="D67" s="110"/>
      <c r="E67" s="57">
        <v>2</v>
      </c>
      <c r="F67" s="57" t="e">
        <f>IF(#REF!&lt;21,COUNTIF(#REF!,"&lt;21"),"")</f>
        <v>#REF!</v>
      </c>
      <c r="G67" s="58" t="e">
        <f>IF(#REF!=21,"",INDEX($AJ$7:$AK$25,#REF!,2))</f>
        <v>#REF!</v>
      </c>
      <c r="H67" s="59" t="s">
        <v>17</v>
      </c>
      <c r="I67" s="58" t="e">
        <f>IF(#REF!=21,"",INDEX($AJ$7:$AK$25,#REF!,2))</f>
        <v>#REF!</v>
      </c>
      <c r="J67" s="58" t="e">
        <f>IF(#REF!=21,"",INDEX($AJ$7:$AK$25,#REF!,2))</f>
        <v>#REF!</v>
      </c>
      <c r="K67" s="60"/>
      <c r="L67" s="61" t="s">
        <v>18</v>
      </c>
      <c r="M67" s="60"/>
      <c r="N67" s="60"/>
      <c r="O67" s="61" t="s">
        <v>18</v>
      </c>
      <c r="P67" s="60"/>
      <c r="Q67" s="60"/>
      <c r="R67" s="61" t="s">
        <v>18</v>
      </c>
      <c r="S67" s="60"/>
      <c r="T67" s="62"/>
      <c r="U67" s="62" t="str">
        <f t="shared" si="9"/>
        <v/>
      </c>
      <c r="V67" s="61" t="s">
        <v>18</v>
      </c>
      <c r="W67" s="62" t="str">
        <f t="shared" si="10"/>
        <v/>
      </c>
      <c r="X67" s="62"/>
      <c r="Y67" s="62" t="str">
        <f t="shared" si="11"/>
        <v/>
      </c>
      <c r="Z67" s="61" t="s">
        <v>18</v>
      </c>
      <c r="AA67" s="62" t="str">
        <f t="shared" si="12"/>
        <v/>
      </c>
      <c r="AB67" s="63"/>
      <c r="AC67" s="62" t="str">
        <f t="shared" si="13"/>
        <v/>
      </c>
      <c r="AD67" s="61" t="s">
        <v>18</v>
      </c>
      <c r="AE67" s="95" t="str">
        <f t="shared" si="14"/>
        <v/>
      </c>
      <c r="AG67" s="1" t="str">
        <f t="shared" si="17"/>
        <v>Ort Ausrichter</v>
      </c>
    </row>
    <row r="68" spans="1:33" ht="15.75" hidden="1" customHeight="1" x14ac:dyDescent="0.25">
      <c r="A68" s="57" t="e">
        <f t="shared" si="15"/>
        <v>#REF!</v>
      </c>
      <c r="B68" s="91" t="str">
        <f t="shared" si="16"/>
        <v>Datum</v>
      </c>
      <c r="C68" s="94" t="s">
        <v>19</v>
      </c>
      <c r="D68" s="110"/>
      <c r="E68" s="57">
        <v>3</v>
      </c>
      <c r="F68" s="57" t="e">
        <f>IF(#REF!&lt;21,COUNTIF(#REF!,"&lt;21"),"")</f>
        <v>#REF!</v>
      </c>
      <c r="G68" s="58" t="e">
        <f>IF(#REF!=21,"",INDEX($AJ$7:$AK$25,#REF!,2))</f>
        <v>#REF!</v>
      </c>
      <c r="H68" s="59" t="s">
        <v>17</v>
      </c>
      <c r="I68" s="58" t="e">
        <f>IF(#REF!=21,"",INDEX($AJ$7:$AK$25,#REF!,2))</f>
        <v>#REF!</v>
      </c>
      <c r="J68" s="58" t="e">
        <f>IF(#REF!=21,"",INDEX($AJ$7:$AK$25,#REF!,2))</f>
        <v>#REF!</v>
      </c>
      <c r="K68" s="60"/>
      <c r="L68" s="61" t="s">
        <v>18</v>
      </c>
      <c r="M68" s="60"/>
      <c r="N68" s="60"/>
      <c r="O68" s="61" t="s">
        <v>18</v>
      </c>
      <c r="P68" s="60"/>
      <c r="Q68" s="60"/>
      <c r="R68" s="61" t="s">
        <v>18</v>
      </c>
      <c r="S68" s="60"/>
      <c r="T68" s="62"/>
      <c r="U68" s="62" t="str">
        <f t="shared" si="9"/>
        <v/>
      </c>
      <c r="V68" s="61" t="s">
        <v>18</v>
      </c>
      <c r="W68" s="62" t="str">
        <f t="shared" si="10"/>
        <v/>
      </c>
      <c r="X68" s="62"/>
      <c r="Y68" s="62" t="str">
        <f t="shared" si="11"/>
        <v/>
      </c>
      <c r="Z68" s="61" t="s">
        <v>18</v>
      </c>
      <c r="AA68" s="62" t="str">
        <f t="shared" si="12"/>
        <v/>
      </c>
      <c r="AB68" s="63"/>
      <c r="AC68" s="62" t="str">
        <f t="shared" si="13"/>
        <v/>
      </c>
      <c r="AD68" s="61" t="s">
        <v>18</v>
      </c>
      <c r="AE68" s="95" t="str">
        <f t="shared" si="14"/>
        <v/>
      </c>
      <c r="AG68" s="1" t="str">
        <f t="shared" si="17"/>
        <v>Ort Ausrichter</v>
      </c>
    </row>
    <row r="69" spans="1:33" ht="15.75" hidden="1" customHeight="1" x14ac:dyDescent="0.25">
      <c r="A69" s="57" t="e">
        <f t="shared" si="15"/>
        <v>#REF!</v>
      </c>
      <c r="B69" s="91" t="str">
        <f t="shared" si="16"/>
        <v>Datum</v>
      </c>
      <c r="C69" s="94" t="s">
        <v>19</v>
      </c>
      <c r="D69" s="110"/>
      <c r="E69" s="57">
        <v>4</v>
      </c>
      <c r="F69" s="57" t="e">
        <f>IF(#REF!&lt;21,COUNTIF(#REF!,"&lt;21"),"")</f>
        <v>#REF!</v>
      </c>
      <c r="G69" s="58" t="e">
        <f>IF(#REF!=21,"",INDEX($AJ$7:$AK$25,#REF!,2))</f>
        <v>#REF!</v>
      </c>
      <c r="H69" s="59" t="s">
        <v>17</v>
      </c>
      <c r="I69" s="58" t="e">
        <f>IF(#REF!=21,"",INDEX($AJ$7:$AK$25,#REF!,2))</f>
        <v>#REF!</v>
      </c>
      <c r="J69" s="58" t="e">
        <f>IF(#REF!=21,"",INDEX($AJ$7:$AK$25,#REF!,2))</f>
        <v>#REF!</v>
      </c>
      <c r="K69" s="60"/>
      <c r="L69" s="61" t="s">
        <v>18</v>
      </c>
      <c r="M69" s="60"/>
      <c r="N69" s="60"/>
      <c r="O69" s="61" t="s">
        <v>18</v>
      </c>
      <c r="P69" s="60"/>
      <c r="Q69" s="60"/>
      <c r="R69" s="61" t="s">
        <v>18</v>
      </c>
      <c r="S69" s="60"/>
      <c r="T69" s="62"/>
      <c r="U69" s="62" t="str">
        <f t="shared" si="9"/>
        <v/>
      </c>
      <c r="V69" s="61" t="s">
        <v>18</v>
      </c>
      <c r="W69" s="62" t="str">
        <f t="shared" si="10"/>
        <v/>
      </c>
      <c r="X69" s="62"/>
      <c r="Y69" s="62" t="str">
        <f t="shared" si="11"/>
        <v/>
      </c>
      <c r="Z69" s="61" t="s">
        <v>18</v>
      </c>
      <c r="AA69" s="62" t="str">
        <f t="shared" si="12"/>
        <v/>
      </c>
      <c r="AB69" s="63"/>
      <c r="AC69" s="62" t="str">
        <f t="shared" si="13"/>
        <v/>
      </c>
      <c r="AD69" s="61" t="s">
        <v>18</v>
      </c>
      <c r="AE69" s="95" t="str">
        <f t="shared" si="14"/>
        <v/>
      </c>
      <c r="AG69" s="1" t="str">
        <f t="shared" si="17"/>
        <v>Ort Ausrichter</v>
      </c>
    </row>
    <row r="70" spans="1:33" ht="15" hidden="1" customHeight="1" x14ac:dyDescent="0.2">
      <c r="A70" s="71"/>
      <c r="C70" s="96"/>
      <c r="D70" s="110"/>
      <c r="E70" s="97"/>
      <c r="F70" s="97"/>
      <c r="G70" s="72"/>
      <c r="H70" s="72"/>
      <c r="I70" s="72"/>
      <c r="J70" s="72"/>
      <c r="K70" s="98"/>
      <c r="L70" s="98"/>
      <c r="M70" s="98"/>
      <c r="N70" s="98"/>
      <c r="O70" s="98"/>
      <c r="P70" s="98"/>
      <c r="Q70" s="98"/>
      <c r="R70" s="98"/>
      <c r="S70" s="98"/>
      <c r="T70" s="99"/>
      <c r="U70" s="99"/>
      <c r="V70" s="99"/>
      <c r="W70" s="99"/>
      <c r="X70" s="99"/>
      <c r="Y70" s="99"/>
      <c r="Z70" s="99"/>
      <c r="AA70" s="99"/>
      <c r="AB70" s="100"/>
      <c r="AC70" s="99"/>
      <c r="AD70" s="99"/>
      <c r="AE70" s="101"/>
    </row>
    <row r="71" spans="1:33" ht="16.5" thickBot="1" x14ac:dyDescent="0.3">
      <c r="A71" s="57">
        <f>F71</f>
        <v>24</v>
      </c>
      <c r="B71" s="91" t="str">
        <f>I$38</f>
        <v>Datum</v>
      </c>
      <c r="C71" s="93" t="s">
        <v>19</v>
      </c>
      <c r="D71" s="111"/>
      <c r="E71" s="33">
        <v>2</v>
      </c>
      <c r="F71" s="33">
        <v>24</v>
      </c>
      <c r="G71" s="34" t="s">
        <v>21</v>
      </c>
      <c r="H71" s="35" t="s">
        <v>17</v>
      </c>
      <c r="I71" s="34" t="s">
        <v>25</v>
      </c>
      <c r="J71" s="34" t="s">
        <v>26</v>
      </c>
      <c r="K71" s="36"/>
      <c r="L71" s="37" t="s">
        <v>18</v>
      </c>
      <c r="M71" s="36"/>
      <c r="N71" s="36"/>
      <c r="O71" s="37" t="s">
        <v>18</v>
      </c>
      <c r="P71" s="36"/>
      <c r="Q71" s="36"/>
      <c r="R71" s="37" t="s">
        <v>18</v>
      </c>
      <c r="S71" s="36"/>
      <c r="T71" s="38"/>
      <c r="U71" s="38" t="str">
        <f>IF(K71+M71&gt;0,IF(Y71&gt;0,IF(Y71&gt;AA71,2,IF(Y71&lt;AA71,0,1)),0),"")</f>
        <v/>
      </c>
      <c r="V71" s="37" t="s">
        <v>18</v>
      </c>
      <c r="W71" s="38" t="str">
        <f>IF(K71+M71&gt;0,IF(AA71&gt;0,IF(AA71&gt;Y71,2,IF(AA71&lt;Y71,0,1)),0),"")</f>
        <v/>
      </c>
      <c r="X71" s="38"/>
      <c r="Y71" s="38" t="str">
        <f>IF(K71+M71&gt;0,IF(K71&gt;M71,1,0)+IF(N71&gt;P71,1,0)+IF(Q71&gt;S71,1,0),"")</f>
        <v/>
      </c>
      <c r="Z71" s="37" t="s">
        <v>18</v>
      </c>
      <c r="AA71" s="38" t="str">
        <f>IF(K71+M71&gt;0,IF(K71&lt;M71,1,0)+IF(N71&lt;P71,1,0)+IF(Q71&lt;S71,1,0),"")</f>
        <v/>
      </c>
      <c r="AB71" s="39"/>
      <c r="AC71" s="38" t="str">
        <f>IF(K71+M71&gt;0,K71+N71+Q71,"")</f>
        <v/>
      </c>
      <c r="AD71" s="37" t="s">
        <v>18</v>
      </c>
      <c r="AE71" s="40" t="str">
        <f>IF(K71+M71&gt;0,M71+P71+S71,"")</f>
        <v/>
      </c>
      <c r="AG71" s="1" t="str">
        <f>J$38</f>
        <v>Ort Ausrichter</v>
      </c>
    </row>
    <row r="72" spans="1:33" ht="15.75" x14ac:dyDescent="0.25">
      <c r="A72" s="57">
        <f>F72</f>
        <v>25</v>
      </c>
      <c r="B72" s="91" t="str">
        <f>I$38</f>
        <v>Datum</v>
      </c>
      <c r="C72" s="103" t="s">
        <v>19</v>
      </c>
      <c r="D72" s="105">
        <v>7</v>
      </c>
      <c r="E72" s="75">
        <v>1</v>
      </c>
      <c r="F72" s="75">
        <v>25</v>
      </c>
      <c r="G72" s="76" t="s">
        <v>22</v>
      </c>
      <c r="H72" s="77" t="s">
        <v>17</v>
      </c>
      <c r="I72" s="76" t="s">
        <v>26</v>
      </c>
      <c r="J72" s="76" t="s">
        <v>24</v>
      </c>
      <c r="K72" s="78"/>
      <c r="L72" s="79" t="s">
        <v>18</v>
      </c>
      <c r="M72" s="78"/>
      <c r="N72" s="78"/>
      <c r="O72" s="79" t="s">
        <v>18</v>
      </c>
      <c r="P72" s="78"/>
      <c r="Q72" s="78"/>
      <c r="R72" s="79" t="s">
        <v>18</v>
      </c>
      <c r="S72" s="78"/>
      <c r="T72" s="80"/>
      <c r="U72" s="80" t="str">
        <f>IF(K72+M72&gt;0,IF(Y72&gt;0,IF(Y72&gt;AA72,2,IF(Y72&lt;AA72,0,1)),0),"")</f>
        <v/>
      </c>
      <c r="V72" s="79" t="s">
        <v>18</v>
      </c>
      <c r="W72" s="80" t="str">
        <f>IF(K72+M72&gt;0,IF(AA72&gt;0,IF(AA72&gt;Y72,2,IF(AA72&lt;Y72,0,1)),0),"")</f>
        <v/>
      </c>
      <c r="X72" s="80"/>
      <c r="Y72" s="80" t="str">
        <f>IF(K72+M72&gt;0,IF(K72&gt;M72,1,0)+IF(N72&gt;P72,1,0)+IF(Q72&gt;S72,1,0),"")</f>
        <v/>
      </c>
      <c r="Z72" s="79" t="s">
        <v>18</v>
      </c>
      <c r="AA72" s="80" t="str">
        <f>IF(K72+M72&gt;0,IF(K72&lt;M72,1,0)+IF(N72&lt;P72,1,0)+IF(Q72&lt;S72,1,0),"")</f>
        <v/>
      </c>
      <c r="AB72" s="81"/>
      <c r="AC72" s="80" t="str">
        <f>IF(K72+M72&gt;0,K72+N72+Q72,"")</f>
        <v/>
      </c>
      <c r="AD72" s="79" t="s">
        <v>18</v>
      </c>
      <c r="AE72" s="82" t="str">
        <f>IF(K72+M72&gt;0,M72+P72+S72,"")</f>
        <v/>
      </c>
      <c r="AG72" s="1" t="str">
        <f>J$38</f>
        <v>Ort Ausrichter</v>
      </c>
    </row>
    <row r="73" spans="1:33" ht="16.5" thickBot="1" x14ac:dyDescent="0.3">
      <c r="A73" s="57">
        <f>F73</f>
        <v>26</v>
      </c>
      <c r="B73" s="91" t="str">
        <f>I$38</f>
        <v>Datum</v>
      </c>
      <c r="C73" s="104" t="s">
        <v>19</v>
      </c>
      <c r="D73" s="106"/>
      <c r="E73" s="83">
        <v>1</v>
      </c>
      <c r="F73" s="83">
        <v>26</v>
      </c>
      <c r="G73" s="84" t="s">
        <v>23</v>
      </c>
      <c r="H73" s="85" t="s">
        <v>17</v>
      </c>
      <c r="I73" s="84" t="s">
        <v>28</v>
      </c>
      <c r="J73" s="84" t="s">
        <v>27</v>
      </c>
      <c r="K73" s="86"/>
      <c r="L73" s="87" t="s">
        <v>18</v>
      </c>
      <c r="M73" s="86"/>
      <c r="N73" s="86"/>
      <c r="O73" s="87" t="s">
        <v>18</v>
      </c>
      <c r="P73" s="86"/>
      <c r="Q73" s="86"/>
      <c r="R73" s="87" t="s">
        <v>18</v>
      </c>
      <c r="S73" s="86"/>
      <c r="T73" s="88"/>
      <c r="U73" s="88" t="str">
        <f>IF(K73+M73&gt;0,IF(Y73&gt;0,IF(Y73&gt;AA73,2,IF(Y73&lt;AA73,0,1)),0),"")</f>
        <v/>
      </c>
      <c r="V73" s="87" t="s">
        <v>18</v>
      </c>
      <c r="W73" s="88" t="str">
        <f>IF(K73+M73&gt;0,IF(AA73&gt;0,IF(AA73&gt;Y73,2,IF(AA73&lt;Y73,0,1)),0),"")</f>
        <v/>
      </c>
      <c r="X73" s="88"/>
      <c r="Y73" s="88" t="str">
        <f>IF(K73+M73&gt;0,IF(K73&gt;M73,1,0)+IF(N73&gt;P73,1,0)+IF(Q73&gt;S73,1,0),"")</f>
        <v/>
      </c>
      <c r="Z73" s="87" t="s">
        <v>18</v>
      </c>
      <c r="AA73" s="88" t="str">
        <f>IF(K73+M73&gt;0,IF(K73&lt;M73,1,0)+IF(N73&lt;P73,1,0)+IF(Q73&lt;S73,1,0),"")</f>
        <v/>
      </c>
      <c r="AB73" s="89"/>
      <c r="AC73" s="88" t="str">
        <f>IF(K73+M73&gt;0,K73+N73+Q73,"")</f>
        <v/>
      </c>
      <c r="AD73" s="87" t="s">
        <v>18</v>
      </c>
      <c r="AE73" s="90" t="str">
        <f>IF(K73+M73&gt;0,M73+P73+S73,"")</f>
        <v/>
      </c>
      <c r="AG73" s="1" t="str">
        <f>J$38</f>
        <v>Ort Ausrichter</v>
      </c>
    </row>
    <row r="74" spans="1:33" ht="15.75" x14ac:dyDescent="0.25">
      <c r="A74" s="57">
        <f>F74</f>
        <v>27</v>
      </c>
      <c r="B74" s="91" t="str">
        <f>I$38</f>
        <v>Datum</v>
      </c>
      <c r="C74" s="92" t="s">
        <v>19</v>
      </c>
      <c r="D74" s="107">
        <v>8</v>
      </c>
      <c r="E74" s="25">
        <v>1</v>
      </c>
      <c r="F74" s="25">
        <v>27</v>
      </c>
      <c r="G74" s="26" t="s">
        <v>21</v>
      </c>
      <c r="H74" s="27" t="s">
        <v>17</v>
      </c>
      <c r="I74" s="26" t="s">
        <v>24</v>
      </c>
      <c r="J74" s="26" t="s">
        <v>28</v>
      </c>
      <c r="K74" s="28"/>
      <c r="L74" s="29" t="s">
        <v>18</v>
      </c>
      <c r="M74" s="28"/>
      <c r="N74" s="28"/>
      <c r="O74" s="29" t="s">
        <v>18</v>
      </c>
      <c r="P74" s="28"/>
      <c r="Q74" s="28"/>
      <c r="R74" s="29" t="s">
        <v>18</v>
      </c>
      <c r="S74" s="28"/>
      <c r="T74" s="30"/>
      <c r="U74" s="30" t="str">
        <f>IF(K74+M74&gt;0,IF(Y74&gt;0,IF(Y74&gt;AA74,2,IF(Y74&lt;AA74,0,1)),0),"")</f>
        <v/>
      </c>
      <c r="V74" s="29" t="s">
        <v>18</v>
      </c>
      <c r="W74" s="30" t="str">
        <f>IF(K74+M74&gt;0,IF(AA74&gt;0,IF(AA74&gt;Y74,2,IF(AA74&lt;Y74,0,1)),0),"")</f>
        <v/>
      </c>
      <c r="X74" s="30"/>
      <c r="Y74" s="30" t="str">
        <f>IF(K74+M74&gt;0,IF(K74&gt;M74,1,0)+IF(N74&gt;P74,1,0)+IF(Q74&gt;S74,1,0),"")</f>
        <v/>
      </c>
      <c r="Z74" s="29" t="s">
        <v>18</v>
      </c>
      <c r="AA74" s="30" t="str">
        <f>IF(K74+M74&gt;0,IF(K74&lt;M74,1,0)+IF(N74&lt;P74,1,0)+IF(Q74&lt;S74,1,0),"")</f>
        <v/>
      </c>
      <c r="AB74" s="31"/>
      <c r="AC74" s="30" t="str">
        <f>IF(K74+M74&gt;0,K74+N74+Q74,"")</f>
        <v/>
      </c>
      <c r="AD74" s="29" t="s">
        <v>18</v>
      </c>
      <c r="AE74" s="32" t="str">
        <f>IF(K74+M74&gt;0,M74+P74+S74,"")</f>
        <v/>
      </c>
      <c r="AG74" s="1" t="str">
        <f>J$38</f>
        <v>Ort Ausrichter</v>
      </c>
    </row>
    <row r="75" spans="1:33" ht="16.5" thickBot="1" x14ac:dyDescent="0.3">
      <c r="A75" s="57">
        <f>F75</f>
        <v>28</v>
      </c>
      <c r="B75" s="91" t="str">
        <f>I$38</f>
        <v>Datum</v>
      </c>
      <c r="C75" s="93" t="s">
        <v>19</v>
      </c>
      <c r="D75" s="108"/>
      <c r="E75" s="33">
        <v>2</v>
      </c>
      <c r="F75" s="33">
        <v>28</v>
      </c>
      <c r="G75" s="34" t="s">
        <v>27</v>
      </c>
      <c r="H75" s="35" t="s">
        <v>17</v>
      </c>
      <c r="I75" s="34" t="s">
        <v>25</v>
      </c>
      <c r="J75" s="34" t="s">
        <v>22</v>
      </c>
      <c r="K75" s="36"/>
      <c r="L75" s="37" t="s">
        <v>18</v>
      </c>
      <c r="M75" s="36"/>
      <c r="N75" s="36"/>
      <c r="O75" s="37" t="s">
        <v>18</v>
      </c>
      <c r="P75" s="36"/>
      <c r="Q75" s="36"/>
      <c r="R75" s="37" t="s">
        <v>18</v>
      </c>
      <c r="S75" s="36"/>
      <c r="T75" s="38"/>
      <c r="U75" s="38" t="str">
        <f>IF(K75+M75&gt;0,IF(Y75&gt;0,IF(Y75&gt;AA75,2,IF(Y75&lt;AA75,0,1)),0),"")</f>
        <v/>
      </c>
      <c r="V75" s="37" t="s">
        <v>18</v>
      </c>
      <c r="W75" s="38" t="str">
        <f>IF(K75+M75&gt;0,IF(AA75&gt;0,IF(AA75&gt;Y75,2,IF(AA75&lt;Y75,0,1)),0),"")</f>
        <v/>
      </c>
      <c r="X75" s="38"/>
      <c r="Y75" s="38" t="str">
        <f>IF(K75+M75&gt;0,IF(K75&gt;M75,1,0)+IF(N75&gt;P75,1,0)+IF(Q75&gt;S75,1,0),"")</f>
        <v/>
      </c>
      <c r="Z75" s="37" t="s">
        <v>18</v>
      </c>
      <c r="AA75" s="38" t="str">
        <f>IF(K75+M75&gt;0,IF(K75&lt;M75,1,0)+IF(N75&lt;P75,1,0)+IF(Q75&lt;S75,1,0),"")</f>
        <v/>
      </c>
      <c r="AB75" s="39"/>
      <c r="AC75" s="38" t="str">
        <f>IF(K75+M75&gt;0,K75+N75+Q75,"")</f>
        <v/>
      </c>
      <c r="AD75" s="37" t="s">
        <v>18</v>
      </c>
      <c r="AE75" s="40" t="str">
        <f>IF(K75+M75&gt;0,M75+P75+S75,"")</f>
        <v/>
      </c>
      <c r="AG75" s="1" t="str">
        <f>J$38</f>
        <v>Ort Ausrichter</v>
      </c>
    </row>
    <row r="76" spans="1:33" x14ac:dyDescent="0.2">
      <c r="A76" s="23"/>
      <c r="B76" s="24"/>
      <c r="T76" s="4"/>
      <c r="U76" s="4"/>
      <c r="V76" s="4"/>
      <c r="W76" s="4"/>
      <c r="AB76" s="69"/>
    </row>
    <row r="77" spans="1:33" x14ac:dyDescent="0.2">
      <c r="G77" s="72"/>
      <c r="H77" s="72"/>
      <c r="I77" s="72"/>
    </row>
    <row r="78" spans="1:33" ht="15.75" x14ac:dyDescent="0.25">
      <c r="G78" s="72"/>
      <c r="H78" s="102"/>
      <c r="I78" s="72"/>
    </row>
    <row r="79" spans="1:33" x14ac:dyDescent="0.2">
      <c r="G79" s="72"/>
      <c r="H79" s="72"/>
      <c r="I79" s="72"/>
    </row>
  </sheetData>
  <mergeCells count="33">
    <mergeCell ref="F3:V3"/>
    <mergeCell ref="K5:M5"/>
    <mergeCell ref="N5:P5"/>
    <mergeCell ref="Q5:S5"/>
    <mergeCell ref="U5:W5"/>
    <mergeCell ref="C14:C15"/>
    <mergeCell ref="D14:D15"/>
    <mergeCell ref="C35:C36"/>
    <mergeCell ref="D35:D36"/>
    <mergeCell ref="Y5:AA5"/>
    <mergeCell ref="AC5:AE5"/>
    <mergeCell ref="C6:C7"/>
    <mergeCell ref="D6:D7"/>
    <mergeCell ref="C8:C9"/>
    <mergeCell ref="D8:D9"/>
    <mergeCell ref="Q39:S39"/>
    <mergeCell ref="U39:W39"/>
    <mergeCell ref="Y39:AA39"/>
    <mergeCell ref="AC39:AE39"/>
    <mergeCell ref="C10:C11"/>
    <mergeCell ref="D10:D11"/>
    <mergeCell ref="C12:C13"/>
    <mergeCell ref="D12:D13"/>
    <mergeCell ref="K39:M39"/>
    <mergeCell ref="N39:P39"/>
    <mergeCell ref="D72:D73"/>
    <mergeCell ref="D74:D75"/>
    <mergeCell ref="D40:D41"/>
    <mergeCell ref="D42:D43"/>
    <mergeCell ref="D44:D45"/>
    <mergeCell ref="D46:D47"/>
    <mergeCell ref="D48:D49"/>
    <mergeCell ref="D50:D7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2020-03-30T10:35:45Z</dcterms:created>
  <dcterms:modified xsi:type="dcterms:W3CDTF">2021-09-25T09:15:17Z</dcterms:modified>
</cp:coreProperties>
</file>